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ef5f9878414fcab/Desktop/OTG/"/>
    </mc:Choice>
  </mc:AlternateContent>
  <xr:revisionPtr revIDLastSave="0" documentId="8_{73CAF056-F158-4309-ABC8-54F988A1ED5C}" xr6:coauthVersionLast="45" xr6:coauthVersionMax="45" xr10:uidLastSave="{00000000-0000-0000-0000-000000000000}"/>
  <bookViews>
    <workbookView xWindow="-120" yWindow="-120" windowWidth="20730" windowHeight="11160" xr2:uid="{E049E07B-F836-4B9B-AEFA-235B730E4FB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03" i="1" l="1"/>
  <c r="K102" i="1"/>
  <c r="J101" i="1"/>
  <c r="I100" i="1"/>
  <c r="H99" i="1"/>
  <c r="L98" i="1"/>
  <c r="K97" i="1"/>
  <c r="J96" i="1"/>
  <c r="I95" i="1"/>
  <c r="H94" i="1"/>
  <c r="L93" i="1"/>
  <c r="K92" i="1"/>
  <c r="J91" i="1"/>
  <c r="I90" i="1"/>
  <c r="H89" i="1"/>
  <c r="M101" i="1" s="1"/>
  <c r="L131" i="1" l="1"/>
  <c r="K130" i="1"/>
  <c r="J129" i="1"/>
  <c r="I128" i="1"/>
  <c r="H127" i="1"/>
  <c r="L126" i="1"/>
  <c r="K125" i="1"/>
  <c r="J124" i="1"/>
  <c r="I123" i="1"/>
  <c r="H122" i="1"/>
  <c r="L121" i="1"/>
  <c r="K120" i="1"/>
  <c r="J119" i="1"/>
  <c r="I118" i="1"/>
  <c r="H117" i="1"/>
  <c r="L84" i="1"/>
  <c r="K83" i="1"/>
  <c r="J82" i="1"/>
  <c r="I81" i="1"/>
  <c r="H80" i="1"/>
  <c r="L76" i="1"/>
  <c r="K75" i="1"/>
  <c r="J74" i="1"/>
  <c r="I73" i="1"/>
  <c r="M78" i="1" s="1"/>
  <c r="H72" i="1"/>
  <c r="L66" i="1"/>
  <c r="K65" i="1"/>
  <c r="J64" i="1"/>
  <c r="I63" i="1"/>
  <c r="H62" i="1"/>
  <c r="L61" i="1"/>
  <c r="K60" i="1"/>
  <c r="J59" i="1"/>
  <c r="I58" i="1"/>
  <c r="H57" i="1"/>
  <c r="L56" i="1"/>
  <c r="K55" i="1"/>
  <c r="J54" i="1"/>
  <c r="I53" i="1"/>
  <c r="H52" i="1"/>
  <c r="L51" i="1"/>
  <c r="K50" i="1"/>
  <c r="J49" i="1"/>
  <c r="I48" i="1"/>
  <c r="H47" i="1"/>
  <c r="L46" i="1"/>
  <c r="K45" i="1"/>
  <c r="J44" i="1"/>
  <c r="I43" i="1"/>
  <c r="H42" i="1"/>
  <c r="L37" i="1"/>
  <c r="K36" i="1"/>
  <c r="J35" i="1"/>
  <c r="I34" i="1"/>
  <c r="H33" i="1"/>
  <c r="L32" i="1"/>
  <c r="K31" i="1"/>
  <c r="J30" i="1"/>
  <c r="I29" i="1"/>
  <c r="H28" i="1"/>
  <c r="L27" i="1"/>
  <c r="K26" i="1"/>
  <c r="J25" i="1"/>
  <c r="I24" i="1"/>
  <c r="H23" i="1"/>
  <c r="L18" i="1"/>
  <c r="K17" i="1"/>
  <c r="J16" i="1"/>
  <c r="I15" i="1"/>
  <c r="H14" i="1"/>
  <c r="L13" i="1"/>
  <c r="K12" i="1"/>
  <c r="J11" i="1"/>
  <c r="I10" i="1"/>
  <c r="H9" i="1"/>
  <c r="L8" i="1"/>
  <c r="K7" i="1"/>
  <c r="J6" i="1"/>
  <c r="I5" i="1"/>
  <c r="H4" i="1"/>
  <c r="M11" i="1" s="1"/>
  <c r="M30" i="1" l="1"/>
  <c r="M54" i="1"/>
  <c r="M124" i="1"/>
</calcChain>
</file>

<file path=xl/sharedStrings.xml><?xml version="1.0" encoding="utf-8"?>
<sst xmlns="http://schemas.openxmlformats.org/spreadsheetml/2006/main" count="115" uniqueCount="28">
  <si>
    <t>Description: Russell Fusion Knit Jackets - Pallet #1</t>
  </si>
  <si>
    <t>UPC</t>
  </si>
  <si>
    <t>Retail</t>
  </si>
  <si>
    <t>Units Per Case</t>
  </si>
  <si>
    <t>Cases</t>
  </si>
  <si>
    <t>Color</t>
  </si>
  <si>
    <t>Picture</t>
  </si>
  <si>
    <t>Small</t>
  </si>
  <si>
    <t>Medium</t>
  </si>
  <si>
    <t>Large</t>
  </si>
  <si>
    <t>Xlarge</t>
  </si>
  <si>
    <t>2XL</t>
  </si>
  <si>
    <t>Total</t>
  </si>
  <si>
    <t>Number 
of 
Pallets</t>
  </si>
  <si>
    <t>Artic White Heather</t>
  </si>
  <si>
    <t>Green Army Heather</t>
  </si>
  <si>
    <t>Blue Cove</t>
  </si>
  <si>
    <t>Artic White - Green Army Heather - Blue Cove</t>
  </si>
  <si>
    <t>Description: Russell Fusion Knit Jackets - Pallet #2</t>
  </si>
  <si>
    <t>Description: Russell Fusion Knit Jackets - Pallet #3</t>
  </si>
  <si>
    <t>Charcoal Grey Heather</t>
  </si>
  <si>
    <t>Rich Black</t>
  </si>
  <si>
    <t>Charcoal Grey Heather - Rich Black</t>
  </si>
  <si>
    <t>Description: Russell Fusion Knit Jackets - Pallet #4</t>
  </si>
  <si>
    <t>Description: Russell Fusion Knit Jackets - Pallet #5</t>
  </si>
  <si>
    <t>Description: Russell Fusion Knit Jackets - Pallet #6</t>
  </si>
  <si>
    <t>6 PALLETS</t>
  </si>
  <si>
    <t>2,280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</si>
</sst>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/>
    <xf numFmtId="0" fontId="2" fillId="0" borderId="18" xfId="0" applyFont="1" applyBorder="1"/>
    <xf numFmtId="1" fontId="2" fillId="0" borderId="19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1" fontId="2" fillId="0" borderId="2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64" fontId="0" fillId="0" borderId="0" xfId="0" applyNumberFormat="1"/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/>
    <xf numFmtId="0" fontId="2" fillId="0" borderId="9" xfId="0" applyFont="1" applyBorder="1"/>
    <xf numFmtId="0" fontId="2" fillId="0" borderId="15" xfId="0" applyFont="1" applyBorder="1" applyAlignment="1">
      <alignment horizontal="center" vertical="center"/>
    </xf>
    <xf numFmtId="0" fontId="0" fillId="0" borderId="21" xfId="0" applyBorder="1"/>
    <xf numFmtId="0" fontId="2" fillId="0" borderId="6" xfId="0" applyFont="1" applyBorder="1" applyAlignment="1">
      <alignment vertical="center"/>
    </xf>
    <xf numFmtId="1" fontId="2" fillId="0" borderId="12" xfId="0" applyNumberFormat="1" applyFont="1" applyBorder="1" applyAlignment="1">
      <alignment horizont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9" xfId="0" applyBorder="1"/>
    <xf numFmtId="0" fontId="0" fillId="0" borderId="19" xfId="0" applyBorder="1"/>
    <xf numFmtId="0" fontId="0" fillId="0" borderId="22" xfId="0" applyBorder="1"/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19049</xdr:colOff>
      <xdr:row>5</xdr:row>
      <xdr:rowOff>152400</xdr:rowOff>
    </xdr:from>
    <xdr:to>
      <xdr:col>6</xdr:col>
      <xdr:colOff>1200150</xdr:colOff>
      <xdr:row>15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AC574E2-2146-4B18-9529-108359AA859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766" r="9492"/>
        <a:stretch/>
      </xdr:blipFill>
      <xdr:spPr>
        <a:xfrm>
          <a:off x="5553074" y="1666875"/>
          <a:ext cx="1181101" cy="1828800"/>
        </a:xfrm>
        <a:prstGeom prst="rect">
          <a:avLst/>
        </a:prstGeom>
      </xdr:spPr>
    </xdr:pic>
    <xdr:clientData/>
  </xdr:twoCellAnchor>
  <xdr:twoCellAnchor editAs="oneCell">
    <xdr:from>
      <xdr:col>6</xdr:col>
      <xdr:colOff>2276474</xdr:colOff>
      <xdr:row>5</xdr:row>
      <xdr:rowOff>150000</xdr:rowOff>
    </xdr:from>
    <xdr:to>
      <xdr:col>6</xdr:col>
      <xdr:colOff>3438525</xdr:colOff>
      <xdr:row>15</xdr:row>
      <xdr:rowOff>73800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BDBC825-EF86-4DB7-8ECC-1C4F956932A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25" r="10684"/>
        <a:stretch/>
      </xdr:blipFill>
      <xdr:spPr>
        <a:xfrm>
          <a:off x="7810499" y="1664475"/>
          <a:ext cx="1162051" cy="1828800"/>
        </a:xfrm>
        <a:prstGeom prst="rect">
          <a:avLst/>
        </a:prstGeom>
      </xdr:spPr>
    </xdr:pic>
    <xdr:clientData/>
  </xdr:twoCellAnchor>
  <xdr:twoCellAnchor editAs="oneCell">
    <xdr:from>
      <xdr:col>6</xdr:col>
      <xdr:colOff>1171575</xdr:colOff>
      <xdr:row>5</xdr:row>
      <xdr:rowOff>154725</xdr:rowOff>
    </xdr:from>
    <xdr:to>
      <xdr:col>6</xdr:col>
      <xdr:colOff>2305051</xdr:colOff>
      <xdr:row>15</xdr:row>
      <xdr:rowOff>78525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07C289E-3218-4BF0-A4E6-CDB0AEEE671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59" r="9254"/>
        <a:stretch/>
      </xdr:blipFill>
      <xdr:spPr>
        <a:xfrm>
          <a:off x="6705600" y="1669200"/>
          <a:ext cx="1133476" cy="1828800"/>
        </a:xfrm>
        <a:prstGeom prst="rect">
          <a:avLst/>
        </a:prstGeom>
      </xdr:spPr>
    </xdr:pic>
    <xdr:clientData/>
  </xdr:twoCellAnchor>
  <xdr:twoCellAnchor editAs="oneCell">
    <xdr:from>
      <xdr:col>6</xdr:col>
      <xdr:colOff>47625</xdr:colOff>
      <xdr:row>24</xdr:row>
      <xdr:rowOff>116700</xdr:rowOff>
    </xdr:from>
    <xdr:to>
      <xdr:col>6</xdr:col>
      <xdr:colOff>1228726</xdr:colOff>
      <xdr:row>34</xdr:row>
      <xdr:rowOff>40500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663942E-503B-4A4D-96E6-ABC138816A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766" r="9492"/>
        <a:stretch/>
      </xdr:blipFill>
      <xdr:spPr>
        <a:xfrm>
          <a:off x="5581650" y="5822175"/>
          <a:ext cx="1181101" cy="1828800"/>
        </a:xfrm>
        <a:prstGeom prst="rect">
          <a:avLst/>
        </a:prstGeom>
      </xdr:spPr>
    </xdr:pic>
    <xdr:clientData/>
  </xdr:twoCellAnchor>
  <xdr:twoCellAnchor editAs="oneCell">
    <xdr:from>
      <xdr:col>6</xdr:col>
      <xdr:colOff>2305050</xdr:colOff>
      <xdr:row>24</xdr:row>
      <xdr:rowOff>114300</xdr:rowOff>
    </xdr:from>
    <xdr:to>
      <xdr:col>6</xdr:col>
      <xdr:colOff>3467101</xdr:colOff>
      <xdr:row>34</xdr:row>
      <xdr:rowOff>38100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A13F1BC-BD77-41AE-B459-34F54961881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25" r="10684"/>
        <a:stretch/>
      </xdr:blipFill>
      <xdr:spPr>
        <a:xfrm>
          <a:off x="7839075" y="5819775"/>
          <a:ext cx="1162051" cy="1828800"/>
        </a:xfrm>
        <a:prstGeom prst="rect">
          <a:avLst/>
        </a:prstGeom>
      </xdr:spPr>
    </xdr:pic>
    <xdr:clientData/>
  </xdr:twoCellAnchor>
  <xdr:twoCellAnchor editAs="oneCell">
    <xdr:from>
      <xdr:col>6</xdr:col>
      <xdr:colOff>1200151</xdr:colOff>
      <xdr:row>24</xdr:row>
      <xdr:rowOff>119025</xdr:rowOff>
    </xdr:from>
    <xdr:to>
      <xdr:col>6</xdr:col>
      <xdr:colOff>2333627</xdr:colOff>
      <xdr:row>34</xdr:row>
      <xdr:rowOff>42825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BA9EE26-D700-468B-A442-54A253BF1F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59" r="9254"/>
        <a:stretch/>
      </xdr:blipFill>
      <xdr:spPr>
        <a:xfrm>
          <a:off x="6734176" y="5824500"/>
          <a:ext cx="1133476" cy="1828800"/>
        </a:xfrm>
        <a:prstGeom prst="rect">
          <a:avLst/>
        </a:prstGeom>
      </xdr:spPr>
    </xdr:pic>
    <xdr:clientData/>
  </xdr:twoCellAnchor>
  <xdr:twoCellAnchor editAs="oneCell">
    <xdr:from>
      <xdr:col>6</xdr:col>
      <xdr:colOff>495301</xdr:colOff>
      <xdr:row>54</xdr:row>
      <xdr:rowOff>33300</xdr:rowOff>
    </xdr:from>
    <xdr:to>
      <xdr:col>6</xdr:col>
      <xdr:colOff>1657351</xdr:colOff>
      <xdr:row>63</xdr:row>
      <xdr:rowOff>147600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877F01BF-E736-49CC-9737-603ED47FA17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84" r="6583"/>
        <a:stretch/>
      </xdr:blipFill>
      <xdr:spPr>
        <a:xfrm>
          <a:off x="6029326" y="12025275"/>
          <a:ext cx="1162050" cy="1828800"/>
        </a:xfrm>
        <a:prstGeom prst="rect">
          <a:avLst/>
        </a:prstGeom>
      </xdr:spPr>
    </xdr:pic>
    <xdr:clientData/>
  </xdr:twoCellAnchor>
  <xdr:twoCellAnchor editAs="oneCell">
    <xdr:from>
      <xdr:col>6</xdr:col>
      <xdr:colOff>1657350</xdr:colOff>
      <xdr:row>54</xdr:row>
      <xdr:rowOff>28500</xdr:rowOff>
    </xdr:from>
    <xdr:to>
      <xdr:col>6</xdr:col>
      <xdr:colOff>2867026</xdr:colOff>
      <xdr:row>63</xdr:row>
      <xdr:rowOff>142800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D200ADC8-55AD-4905-AE67-E1627C5F635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119" r="8198"/>
        <a:stretch/>
      </xdr:blipFill>
      <xdr:spPr>
        <a:xfrm>
          <a:off x="7191375" y="12020475"/>
          <a:ext cx="1209676" cy="1828800"/>
        </a:xfrm>
        <a:prstGeom prst="rect">
          <a:avLst/>
        </a:prstGeom>
      </xdr:spPr>
    </xdr:pic>
    <xdr:clientData/>
  </xdr:twoCellAnchor>
  <xdr:twoCellAnchor editAs="oneCell">
    <xdr:from>
      <xdr:col>6</xdr:col>
      <xdr:colOff>47625</xdr:colOff>
      <xdr:row>41</xdr:row>
      <xdr:rowOff>126225</xdr:rowOff>
    </xdr:from>
    <xdr:to>
      <xdr:col>6</xdr:col>
      <xdr:colOff>1228726</xdr:colOff>
      <xdr:row>51</xdr:row>
      <xdr:rowOff>50025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67E425D7-6B89-49CD-ABC7-054313C750A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766" r="9492"/>
        <a:stretch/>
      </xdr:blipFill>
      <xdr:spPr>
        <a:xfrm>
          <a:off x="5581650" y="9641700"/>
          <a:ext cx="1181101" cy="1828800"/>
        </a:xfrm>
        <a:prstGeom prst="rect">
          <a:avLst/>
        </a:prstGeom>
      </xdr:spPr>
    </xdr:pic>
    <xdr:clientData/>
  </xdr:twoCellAnchor>
  <xdr:twoCellAnchor editAs="oneCell">
    <xdr:from>
      <xdr:col>6</xdr:col>
      <xdr:colOff>2305050</xdr:colOff>
      <xdr:row>41</xdr:row>
      <xdr:rowOff>123825</xdr:rowOff>
    </xdr:from>
    <xdr:to>
      <xdr:col>6</xdr:col>
      <xdr:colOff>3467101</xdr:colOff>
      <xdr:row>51</xdr:row>
      <xdr:rowOff>47625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1146D16A-36C4-4FE3-BFBF-0B044A37DEF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25" r="10684"/>
        <a:stretch/>
      </xdr:blipFill>
      <xdr:spPr>
        <a:xfrm>
          <a:off x="7839075" y="9639300"/>
          <a:ext cx="1162051" cy="1828800"/>
        </a:xfrm>
        <a:prstGeom prst="rect">
          <a:avLst/>
        </a:prstGeom>
      </xdr:spPr>
    </xdr:pic>
    <xdr:clientData/>
  </xdr:twoCellAnchor>
  <xdr:twoCellAnchor editAs="oneCell">
    <xdr:from>
      <xdr:col>6</xdr:col>
      <xdr:colOff>1200151</xdr:colOff>
      <xdr:row>41</xdr:row>
      <xdr:rowOff>128550</xdr:rowOff>
    </xdr:from>
    <xdr:to>
      <xdr:col>6</xdr:col>
      <xdr:colOff>2333627</xdr:colOff>
      <xdr:row>51</xdr:row>
      <xdr:rowOff>52350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CA71ACEE-A2BD-4AA7-941F-F733098A3EE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59" r="9254"/>
        <a:stretch/>
      </xdr:blipFill>
      <xdr:spPr>
        <a:xfrm>
          <a:off x="6734176" y="9644025"/>
          <a:ext cx="1133476" cy="1828800"/>
        </a:xfrm>
        <a:prstGeom prst="rect">
          <a:avLst/>
        </a:prstGeom>
      </xdr:spPr>
    </xdr:pic>
    <xdr:clientData/>
  </xdr:twoCellAnchor>
  <xdr:twoCellAnchor editAs="oneCell">
    <xdr:from>
      <xdr:col>6</xdr:col>
      <xdr:colOff>542925</xdr:colOff>
      <xdr:row>72</xdr:row>
      <xdr:rowOff>109575</xdr:rowOff>
    </xdr:from>
    <xdr:to>
      <xdr:col>6</xdr:col>
      <xdr:colOff>1704975</xdr:colOff>
      <xdr:row>82</xdr:row>
      <xdr:rowOff>33375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B432A5C6-B3AB-4462-89C0-7F855C89A8B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84" r="6583"/>
        <a:stretch/>
      </xdr:blipFill>
      <xdr:spPr>
        <a:xfrm>
          <a:off x="6076950" y="16102050"/>
          <a:ext cx="1162050" cy="1828800"/>
        </a:xfrm>
        <a:prstGeom prst="rect">
          <a:avLst/>
        </a:prstGeom>
      </xdr:spPr>
    </xdr:pic>
    <xdr:clientData/>
  </xdr:twoCellAnchor>
  <xdr:twoCellAnchor editAs="oneCell">
    <xdr:from>
      <xdr:col>6</xdr:col>
      <xdr:colOff>1704974</xdr:colOff>
      <xdr:row>72</xdr:row>
      <xdr:rowOff>104775</xdr:rowOff>
    </xdr:from>
    <xdr:to>
      <xdr:col>6</xdr:col>
      <xdr:colOff>2914650</xdr:colOff>
      <xdr:row>82</xdr:row>
      <xdr:rowOff>28575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5D8286A2-2EB5-42F1-98EB-6E8C1F882E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119" r="8198"/>
        <a:stretch/>
      </xdr:blipFill>
      <xdr:spPr>
        <a:xfrm>
          <a:off x="7238999" y="16097250"/>
          <a:ext cx="1209676" cy="1828800"/>
        </a:xfrm>
        <a:prstGeom prst="rect">
          <a:avLst/>
        </a:prstGeom>
      </xdr:spPr>
    </xdr:pic>
    <xdr:clientData/>
  </xdr:twoCellAnchor>
  <xdr:oneCellAnchor>
    <xdr:from>
      <xdr:col>6</xdr:col>
      <xdr:colOff>495301</xdr:colOff>
      <xdr:row>101</xdr:row>
      <xdr:rowOff>33300</xdr:rowOff>
    </xdr:from>
    <xdr:ext cx="1162050" cy="1828800"/>
    <xdr:pic>
      <xdr:nvPicPr>
        <xdr:cNvPr id="20" name="Picture 19">
          <a:extLst>
            <a:ext uri="{FF2B5EF4-FFF2-40B4-BE49-F238E27FC236}">
              <a16:creationId xmlns:a16="http://schemas.microsoft.com/office/drawing/2014/main" id="{C441CF12-CAB7-4C51-B31E-C97F4D81E13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84" r="6583"/>
        <a:stretch/>
      </xdr:blipFill>
      <xdr:spPr>
        <a:xfrm>
          <a:off x="4895851" y="12025275"/>
          <a:ext cx="1162050" cy="1828800"/>
        </a:xfrm>
        <a:prstGeom prst="rect">
          <a:avLst/>
        </a:prstGeom>
      </xdr:spPr>
    </xdr:pic>
    <xdr:clientData/>
  </xdr:oneCellAnchor>
  <xdr:oneCellAnchor>
    <xdr:from>
      <xdr:col>6</xdr:col>
      <xdr:colOff>1657350</xdr:colOff>
      <xdr:row>101</xdr:row>
      <xdr:rowOff>28500</xdr:rowOff>
    </xdr:from>
    <xdr:ext cx="1209676" cy="1828800"/>
    <xdr:pic>
      <xdr:nvPicPr>
        <xdr:cNvPr id="21" name="Picture 20">
          <a:extLst>
            <a:ext uri="{FF2B5EF4-FFF2-40B4-BE49-F238E27FC236}">
              <a16:creationId xmlns:a16="http://schemas.microsoft.com/office/drawing/2014/main" id="{D0E8175E-7124-4F84-8CD3-1D674C36D06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119" r="8198"/>
        <a:stretch/>
      </xdr:blipFill>
      <xdr:spPr>
        <a:xfrm>
          <a:off x="6057900" y="12020475"/>
          <a:ext cx="1209676" cy="1828800"/>
        </a:xfrm>
        <a:prstGeom prst="rect">
          <a:avLst/>
        </a:prstGeom>
      </xdr:spPr>
    </xdr:pic>
    <xdr:clientData/>
  </xdr:oneCellAnchor>
  <xdr:oneCellAnchor>
    <xdr:from>
      <xdr:col>6</xdr:col>
      <xdr:colOff>47625</xdr:colOff>
      <xdr:row>88</xdr:row>
      <xdr:rowOff>126225</xdr:rowOff>
    </xdr:from>
    <xdr:ext cx="1181101" cy="1828800"/>
    <xdr:pic>
      <xdr:nvPicPr>
        <xdr:cNvPr id="22" name="Picture 21">
          <a:extLst>
            <a:ext uri="{FF2B5EF4-FFF2-40B4-BE49-F238E27FC236}">
              <a16:creationId xmlns:a16="http://schemas.microsoft.com/office/drawing/2014/main" id="{54313718-F4E0-4EA9-8601-2DD8DC0B26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766" r="9492"/>
        <a:stretch/>
      </xdr:blipFill>
      <xdr:spPr>
        <a:xfrm>
          <a:off x="4448175" y="9641700"/>
          <a:ext cx="1181101" cy="1828800"/>
        </a:xfrm>
        <a:prstGeom prst="rect">
          <a:avLst/>
        </a:prstGeom>
      </xdr:spPr>
    </xdr:pic>
    <xdr:clientData/>
  </xdr:oneCellAnchor>
  <xdr:oneCellAnchor>
    <xdr:from>
      <xdr:col>6</xdr:col>
      <xdr:colOff>2305050</xdr:colOff>
      <xdr:row>88</xdr:row>
      <xdr:rowOff>123825</xdr:rowOff>
    </xdr:from>
    <xdr:ext cx="1162051" cy="1828800"/>
    <xdr:pic>
      <xdr:nvPicPr>
        <xdr:cNvPr id="23" name="Picture 22">
          <a:extLst>
            <a:ext uri="{FF2B5EF4-FFF2-40B4-BE49-F238E27FC236}">
              <a16:creationId xmlns:a16="http://schemas.microsoft.com/office/drawing/2014/main" id="{E6A7B18D-3443-4778-86BA-F8645F33C76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25" r="10684"/>
        <a:stretch/>
      </xdr:blipFill>
      <xdr:spPr>
        <a:xfrm>
          <a:off x="6705600" y="9639300"/>
          <a:ext cx="1162051" cy="1828800"/>
        </a:xfrm>
        <a:prstGeom prst="rect">
          <a:avLst/>
        </a:prstGeom>
      </xdr:spPr>
    </xdr:pic>
    <xdr:clientData/>
  </xdr:oneCellAnchor>
  <xdr:oneCellAnchor>
    <xdr:from>
      <xdr:col>6</xdr:col>
      <xdr:colOff>1200151</xdr:colOff>
      <xdr:row>88</xdr:row>
      <xdr:rowOff>128550</xdr:rowOff>
    </xdr:from>
    <xdr:ext cx="1133476" cy="1828800"/>
    <xdr:pic>
      <xdr:nvPicPr>
        <xdr:cNvPr id="24" name="Picture 23">
          <a:extLst>
            <a:ext uri="{FF2B5EF4-FFF2-40B4-BE49-F238E27FC236}">
              <a16:creationId xmlns:a16="http://schemas.microsoft.com/office/drawing/2014/main" id="{1C77EEC9-3713-415F-B6E2-BA4A2EEB5C4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59" r="9254"/>
        <a:stretch/>
      </xdr:blipFill>
      <xdr:spPr>
        <a:xfrm>
          <a:off x="5600701" y="9644025"/>
          <a:ext cx="1133476" cy="1828800"/>
        </a:xfrm>
        <a:prstGeom prst="rect">
          <a:avLst/>
        </a:prstGeom>
      </xdr:spPr>
    </xdr:pic>
    <xdr:clientData/>
  </xdr:oneCellAnchor>
  <xdr:oneCellAnchor>
    <xdr:from>
      <xdr:col>6</xdr:col>
      <xdr:colOff>19049</xdr:colOff>
      <xdr:row>118</xdr:row>
      <xdr:rowOff>152400</xdr:rowOff>
    </xdr:from>
    <xdr:ext cx="1181101" cy="1828800"/>
    <xdr:pic>
      <xdr:nvPicPr>
        <xdr:cNvPr id="33" name="Picture 32">
          <a:extLst>
            <a:ext uri="{FF2B5EF4-FFF2-40B4-BE49-F238E27FC236}">
              <a16:creationId xmlns:a16="http://schemas.microsoft.com/office/drawing/2014/main" id="{7D27238F-B331-4DF1-918D-E2106B4322E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766" r="9492"/>
        <a:stretch/>
      </xdr:blipFill>
      <xdr:spPr>
        <a:xfrm>
          <a:off x="4419599" y="1666875"/>
          <a:ext cx="1181101" cy="1828800"/>
        </a:xfrm>
        <a:prstGeom prst="rect">
          <a:avLst/>
        </a:prstGeom>
      </xdr:spPr>
    </xdr:pic>
    <xdr:clientData/>
  </xdr:oneCellAnchor>
  <xdr:oneCellAnchor>
    <xdr:from>
      <xdr:col>6</xdr:col>
      <xdr:colOff>2276474</xdr:colOff>
      <xdr:row>118</xdr:row>
      <xdr:rowOff>150000</xdr:rowOff>
    </xdr:from>
    <xdr:ext cx="1162051" cy="1828800"/>
    <xdr:pic>
      <xdr:nvPicPr>
        <xdr:cNvPr id="34" name="Picture 33">
          <a:extLst>
            <a:ext uri="{FF2B5EF4-FFF2-40B4-BE49-F238E27FC236}">
              <a16:creationId xmlns:a16="http://schemas.microsoft.com/office/drawing/2014/main" id="{1A871FD4-58BD-4CE2-AE32-BB711BA8121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25" r="10684"/>
        <a:stretch/>
      </xdr:blipFill>
      <xdr:spPr>
        <a:xfrm>
          <a:off x="6677024" y="1664475"/>
          <a:ext cx="1162051" cy="1828800"/>
        </a:xfrm>
        <a:prstGeom prst="rect">
          <a:avLst/>
        </a:prstGeom>
      </xdr:spPr>
    </xdr:pic>
    <xdr:clientData/>
  </xdr:oneCellAnchor>
  <xdr:oneCellAnchor>
    <xdr:from>
      <xdr:col>6</xdr:col>
      <xdr:colOff>1171575</xdr:colOff>
      <xdr:row>118</xdr:row>
      <xdr:rowOff>154725</xdr:rowOff>
    </xdr:from>
    <xdr:ext cx="1133476" cy="1828800"/>
    <xdr:pic>
      <xdr:nvPicPr>
        <xdr:cNvPr id="35" name="Picture 34">
          <a:extLst>
            <a:ext uri="{FF2B5EF4-FFF2-40B4-BE49-F238E27FC236}">
              <a16:creationId xmlns:a16="http://schemas.microsoft.com/office/drawing/2014/main" id="{D782100D-098B-4965-AB75-7658A1FDBCB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59" r="9254"/>
        <a:stretch/>
      </xdr:blipFill>
      <xdr:spPr>
        <a:xfrm>
          <a:off x="5572125" y="1669200"/>
          <a:ext cx="1133476" cy="18288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B9AE8-0676-4F91-B012-9DBE186EC8BB}">
  <dimension ref="A1:O135"/>
  <sheetViews>
    <sheetView tabSelected="1" workbookViewId="0">
      <selection activeCell="R132" sqref="R132"/>
    </sheetView>
  </sheetViews>
  <sheetFormatPr defaultRowHeight="15" x14ac:dyDescent="0.25"/>
  <cols>
    <col min="2" max="2" width="14.85546875" bestFit="1" customWidth="1"/>
    <col min="3" max="3" width="7.140625" bestFit="1" customWidth="1"/>
    <col min="4" max="4" width="6.42578125" bestFit="1" customWidth="1"/>
    <col min="5" max="5" width="6.85546875" bestFit="1" customWidth="1"/>
    <col min="6" max="6" width="21.5703125" bestFit="1" customWidth="1"/>
    <col min="7" max="7" width="55.28515625" customWidth="1"/>
  </cols>
  <sheetData>
    <row r="1" spans="2:15" ht="15.75" thickBot="1" x14ac:dyDescent="0.3"/>
    <row r="2" spans="2:15" ht="15.75" thickBot="1" x14ac:dyDescent="0.3">
      <c r="B2" s="48" t="s">
        <v>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6"/>
    </row>
    <row r="3" spans="2:15" ht="57.75" thickBot="1" x14ac:dyDescent="0.3">
      <c r="B3" s="1" t="s">
        <v>1</v>
      </c>
      <c r="C3" s="1" t="s">
        <v>2</v>
      </c>
      <c r="D3" s="2" t="s">
        <v>3</v>
      </c>
      <c r="E3" s="2" t="s">
        <v>4</v>
      </c>
      <c r="F3" s="3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3" t="s">
        <v>11</v>
      </c>
      <c r="M3" s="4" t="s">
        <v>12</v>
      </c>
      <c r="N3" s="5" t="s">
        <v>13</v>
      </c>
    </row>
    <row r="4" spans="2:15" x14ac:dyDescent="0.25">
      <c r="B4" s="6">
        <v>884968155602</v>
      </c>
      <c r="C4" s="50">
        <v>17.47</v>
      </c>
      <c r="D4" s="7">
        <v>2</v>
      </c>
      <c r="E4" s="53">
        <v>13</v>
      </c>
      <c r="F4" s="56" t="s">
        <v>14</v>
      </c>
      <c r="G4" s="8"/>
      <c r="H4" s="8">
        <f>SUM(D4*E4)</f>
        <v>26</v>
      </c>
      <c r="I4" s="8"/>
      <c r="J4" s="8"/>
      <c r="K4" s="8"/>
      <c r="L4" s="8"/>
      <c r="M4" s="9"/>
      <c r="N4" s="10"/>
    </row>
    <row r="5" spans="2:15" x14ac:dyDescent="0.25">
      <c r="B5" s="11">
        <v>884968155619</v>
      </c>
      <c r="C5" s="51"/>
      <c r="D5" s="12">
        <v>3</v>
      </c>
      <c r="E5" s="54"/>
      <c r="F5" s="57"/>
      <c r="G5" s="13"/>
      <c r="H5" s="13"/>
      <c r="I5" s="13">
        <f>SUM(D5*E4)</f>
        <v>39</v>
      </c>
      <c r="J5" s="13"/>
      <c r="K5" s="13"/>
      <c r="L5" s="13"/>
      <c r="M5" s="14"/>
      <c r="N5" s="15"/>
    </row>
    <row r="6" spans="2:15" x14ac:dyDescent="0.25">
      <c r="B6" s="11">
        <v>884968155626</v>
      </c>
      <c r="C6" s="51"/>
      <c r="D6" s="12">
        <v>3</v>
      </c>
      <c r="E6" s="54"/>
      <c r="F6" s="57"/>
      <c r="G6" s="13"/>
      <c r="H6" s="13"/>
      <c r="I6" s="13"/>
      <c r="J6" s="13">
        <f>SUM(D6*E4)</f>
        <v>39</v>
      </c>
      <c r="K6" s="13"/>
      <c r="L6" s="13"/>
      <c r="M6" s="16"/>
      <c r="N6" s="10"/>
    </row>
    <row r="7" spans="2:15" x14ac:dyDescent="0.25">
      <c r="B7" s="11">
        <v>884968155633</v>
      </c>
      <c r="C7" s="51"/>
      <c r="D7" s="12">
        <v>2</v>
      </c>
      <c r="E7" s="54"/>
      <c r="F7" s="57"/>
      <c r="G7" s="13"/>
      <c r="H7" s="13"/>
      <c r="I7" s="13"/>
      <c r="J7" s="13"/>
      <c r="K7" s="13">
        <f>SUM(D7*E4)</f>
        <v>26</v>
      </c>
      <c r="L7" s="13"/>
      <c r="M7" s="14"/>
      <c r="N7" s="15"/>
    </row>
    <row r="8" spans="2:15" x14ac:dyDescent="0.25">
      <c r="B8" s="11">
        <v>884968155640</v>
      </c>
      <c r="C8" s="51"/>
      <c r="D8" s="17">
        <v>2</v>
      </c>
      <c r="E8" s="54"/>
      <c r="F8" s="57"/>
      <c r="G8" s="13"/>
      <c r="H8" s="13"/>
      <c r="I8" s="13"/>
      <c r="J8" s="13"/>
      <c r="K8" s="13"/>
      <c r="L8" s="13">
        <f>SUM(D8*E4)</f>
        <v>26</v>
      </c>
      <c r="M8" s="16"/>
      <c r="N8" s="10"/>
    </row>
    <row r="9" spans="2:15" x14ac:dyDescent="0.25">
      <c r="B9" s="11">
        <v>884968155558</v>
      </c>
      <c r="C9" s="51"/>
      <c r="D9" s="12">
        <v>2</v>
      </c>
      <c r="E9" s="54"/>
      <c r="F9" s="57" t="s">
        <v>15</v>
      </c>
      <c r="G9" s="13"/>
      <c r="H9" s="13">
        <f>SUM(D9*E4)</f>
        <v>26</v>
      </c>
      <c r="I9" s="13"/>
      <c r="J9" s="13"/>
      <c r="K9" s="13"/>
      <c r="L9" s="13"/>
      <c r="M9" s="18"/>
      <c r="N9" s="19"/>
    </row>
    <row r="10" spans="2:15" x14ac:dyDescent="0.25">
      <c r="B10" s="20">
        <v>884968155565</v>
      </c>
      <c r="C10" s="51"/>
      <c r="D10" s="17">
        <v>3</v>
      </c>
      <c r="E10" s="54"/>
      <c r="F10" s="57"/>
      <c r="G10" s="13"/>
      <c r="H10" s="13"/>
      <c r="I10" s="13">
        <f>SUM(D10*E4)</f>
        <v>39</v>
      </c>
      <c r="J10" s="13"/>
      <c r="K10" s="13"/>
      <c r="L10" s="13"/>
      <c r="M10" s="18"/>
      <c r="N10" s="19"/>
    </row>
    <row r="11" spans="2:15" x14ac:dyDescent="0.25">
      <c r="B11" s="11">
        <v>884968155572</v>
      </c>
      <c r="C11" s="51"/>
      <c r="D11" s="12">
        <v>3</v>
      </c>
      <c r="E11" s="54"/>
      <c r="F11" s="57"/>
      <c r="G11" s="13"/>
      <c r="H11" s="13"/>
      <c r="I11" s="13"/>
      <c r="J11" s="13">
        <f>SUM(D11*E4)</f>
        <v>39</v>
      </c>
      <c r="K11" s="13"/>
      <c r="L11" s="13"/>
      <c r="M11" s="21">
        <f>SUM(H4+I5+J6+K7+L8+H9+I10+J11+K12+L13+H14+I15+J16+K17+L18)</f>
        <v>468</v>
      </c>
      <c r="N11" s="22">
        <v>1</v>
      </c>
    </row>
    <row r="12" spans="2:15" x14ac:dyDescent="0.25">
      <c r="B12" s="11">
        <v>884968155589</v>
      </c>
      <c r="C12" s="51"/>
      <c r="D12" s="12">
        <v>2</v>
      </c>
      <c r="E12" s="54"/>
      <c r="F12" s="57"/>
      <c r="G12" s="13"/>
      <c r="H12" s="13"/>
      <c r="I12" s="13"/>
      <c r="J12" s="13"/>
      <c r="K12" s="13">
        <f>SUM(D12*E4)</f>
        <v>26</v>
      </c>
      <c r="L12" s="13"/>
      <c r="M12" s="14"/>
      <c r="N12" s="15"/>
    </row>
    <row r="13" spans="2:15" x14ac:dyDescent="0.25">
      <c r="B13" s="11">
        <v>884968155596</v>
      </c>
      <c r="C13" s="51"/>
      <c r="D13" s="12">
        <v>2</v>
      </c>
      <c r="E13" s="54"/>
      <c r="F13" s="57"/>
      <c r="G13" s="13"/>
      <c r="H13" s="13"/>
      <c r="I13" s="13"/>
      <c r="J13" s="13"/>
      <c r="K13" s="13"/>
      <c r="L13" s="13">
        <f>SUM(D13*E4)</f>
        <v>26</v>
      </c>
      <c r="M13" s="16"/>
      <c r="N13" s="10"/>
    </row>
    <row r="14" spans="2:15" x14ac:dyDescent="0.25">
      <c r="B14" s="11">
        <v>884968155701</v>
      </c>
      <c r="C14" s="51"/>
      <c r="D14" s="12">
        <v>2</v>
      </c>
      <c r="E14" s="54"/>
      <c r="F14" s="54" t="s">
        <v>16</v>
      </c>
      <c r="G14" s="13"/>
      <c r="H14" s="13">
        <f>SUM(D14*E4)</f>
        <v>26</v>
      </c>
      <c r="I14" s="13"/>
      <c r="J14" s="13"/>
      <c r="K14" s="13"/>
      <c r="L14" s="13"/>
      <c r="M14" s="16"/>
      <c r="N14" s="10"/>
    </row>
    <row r="15" spans="2:15" x14ac:dyDescent="0.25">
      <c r="B15" s="11">
        <v>884968155718</v>
      </c>
      <c r="C15" s="51"/>
      <c r="D15" s="12">
        <v>3</v>
      </c>
      <c r="E15" s="54"/>
      <c r="F15" s="54"/>
      <c r="G15" s="13"/>
      <c r="H15" s="13"/>
      <c r="I15" s="13">
        <f>SUM(D15*E4)</f>
        <v>39</v>
      </c>
      <c r="J15" s="13"/>
      <c r="K15" s="13"/>
      <c r="L15" s="13"/>
      <c r="M15" s="16"/>
      <c r="N15" s="10"/>
    </row>
    <row r="16" spans="2:15" x14ac:dyDescent="0.25">
      <c r="B16" s="11">
        <v>884968155725</v>
      </c>
      <c r="C16" s="51"/>
      <c r="D16" s="12">
        <v>3</v>
      </c>
      <c r="E16" s="54"/>
      <c r="F16" s="54"/>
      <c r="G16" s="13"/>
      <c r="H16" s="13"/>
      <c r="I16" s="13"/>
      <c r="J16" s="13">
        <f>SUM(D16*E4)</f>
        <v>39</v>
      </c>
      <c r="K16" s="13"/>
      <c r="L16" s="13"/>
      <c r="M16" s="16"/>
      <c r="N16" s="10"/>
    </row>
    <row r="17" spans="2:14" x14ac:dyDescent="0.25">
      <c r="B17" s="11">
        <v>884968155732</v>
      </c>
      <c r="C17" s="51"/>
      <c r="D17" s="12">
        <v>2</v>
      </c>
      <c r="E17" s="54"/>
      <c r="F17" s="54"/>
      <c r="G17" s="13" t="s">
        <v>17</v>
      </c>
      <c r="H17" s="13"/>
      <c r="I17" s="13"/>
      <c r="J17" s="13"/>
      <c r="K17" s="13">
        <f>SUM(D17*E4)</f>
        <v>26</v>
      </c>
      <c r="L17" s="13"/>
      <c r="M17" s="14"/>
      <c r="N17" s="15"/>
    </row>
    <row r="18" spans="2:14" ht="15.75" thickBot="1" x14ac:dyDescent="0.3">
      <c r="B18" s="11">
        <v>884968155749</v>
      </c>
      <c r="C18" s="52"/>
      <c r="D18" s="23">
        <v>2</v>
      </c>
      <c r="E18" s="55"/>
      <c r="F18" s="55"/>
      <c r="G18" s="24"/>
      <c r="H18" s="24"/>
      <c r="I18" s="24"/>
      <c r="J18" s="24"/>
      <c r="K18" s="24"/>
      <c r="L18" s="24">
        <f>SUM(D18*E4)</f>
        <v>26</v>
      </c>
      <c r="M18" s="25"/>
      <c r="N18" s="26"/>
    </row>
    <row r="19" spans="2:14" x14ac:dyDescent="0.25">
      <c r="B19" s="27"/>
      <c r="C19" s="28"/>
      <c r="D19" s="29"/>
      <c r="E19" s="30"/>
      <c r="F19" s="30"/>
      <c r="G19" s="29"/>
      <c r="H19" s="29"/>
      <c r="I19" s="29"/>
      <c r="J19" s="29"/>
      <c r="K19" s="29"/>
      <c r="L19" s="29"/>
      <c r="M19" s="31"/>
      <c r="N19" s="31"/>
    </row>
    <row r="20" spans="2:14" ht="15.75" thickBot="1" x14ac:dyDescent="0.3"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</row>
    <row r="21" spans="2:14" ht="15.75" thickBot="1" x14ac:dyDescent="0.3">
      <c r="B21" s="48" t="s">
        <v>18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58"/>
    </row>
    <row r="22" spans="2:14" ht="57.75" thickBot="1" x14ac:dyDescent="0.3">
      <c r="B22" s="1" t="s">
        <v>1</v>
      </c>
      <c r="C22" s="1" t="s">
        <v>2</v>
      </c>
      <c r="D22" s="2" t="s">
        <v>3</v>
      </c>
      <c r="E22" s="2" t="s">
        <v>4</v>
      </c>
      <c r="F22" s="3" t="s">
        <v>5</v>
      </c>
      <c r="G22" s="1" t="s">
        <v>6</v>
      </c>
      <c r="H22" s="1" t="s">
        <v>7</v>
      </c>
      <c r="I22" s="1" t="s">
        <v>8</v>
      </c>
      <c r="J22" s="1" t="s">
        <v>9</v>
      </c>
      <c r="K22" s="1" t="s">
        <v>10</v>
      </c>
      <c r="L22" s="3" t="s">
        <v>11</v>
      </c>
      <c r="M22" s="4" t="s">
        <v>12</v>
      </c>
      <c r="N22" s="5" t="s">
        <v>13</v>
      </c>
    </row>
    <row r="23" spans="2:14" x14ac:dyDescent="0.25">
      <c r="B23" s="6">
        <v>884968155602</v>
      </c>
      <c r="C23" s="50">
        <v>17.47</v>
      </c>
      <c r="D23" s="7">
        <v>2</v>
      </c>
      <c r="E23" s="53">
        <v>8</v>
      </c>
      <c r="F23" s="56" t="s">
        <v>14</v>
      </c>
      <c r="G23" s="8"/>
      <c r="H23" s="8">
        <f>SUM(D23*E23)</f>
        <v>16</v>
      </c>
      <c r="I23" s="8"/>
      <c r="J23" s="8"/>
      <c r="K23" s="8"/>
      <c r="L23" s="8"/>
      <c r="M23" s="9"/>
      <c r="N23" s="10"/>
    </row>
    <row r="24" spans="2:14" x14ac:dyDescent="0.25">
      <c r="B24" s="11">
        <v>884968155619</v>
      </c>
      <c r="C24" s="51"/>
      <c r="D24" s="12">
        <v>3</v>
      </c>
      <c r="E24" s="54"/>
      <c r="F24" s="57"/>
      <c r="G24" s="13"/>
      <c r="H24" s="13"/>
      <c r="I24" s="13">
        <f>SUM(D24*E23)</f>
        <v>24</v>
      </c>
      <c r="J24" s="13"/>
      <c r="K24" s="13"/>
      <c r="L24" s="13"/>
      <c r="M24" s="14"/>
      <c r="N24" s="15"/>
    </row>
    <row r="25" spans="2:14" x14ac:dyDescent="0.25">
      <c r="B25" s="11">
        <v>884968155626</v>
      </c>
      <c r="C25" s="51"/>
      <c r="D25" s="12">
        <v>3</v>
      </c>
      <c r="E25" s="54"/>
      <c r="F25" s="57"/>
      <c r="G25" s="13"/>
      <c r="H25" s="13"/>
      <c r="I25" s="13"/>
      <c r="J25" s="13">
        <f>SUM(D25*E23)</f>
        <v>24</v>
      </c>
      <c r="K25" s="13"/>
      <c r="L25" s="13"/>
      <c r="M25" s="16"/>
      <c r="N25" s="10"/>
    </row>
    <row r="26" spans="2:14" x14ac:dyDescent="0.25">
      <c r="B26" s="11">
        <v>884968155633</v>
      </c>
      <c r="C26" s="51"/>
      <c r="D26" s="12">
        <v>2</v>
      </c>
      <c r="E26" s="54"/>
      <c r="F26" s="57"/>
      <c r="G26" s="13"/>
      <c r="H26" s="13"/>
      <c r="I26" s="13"/>
      <c r="J26" s="13"/>
      <c r="K26" s="13">
        <f>SUM(D26*E23)</f>
        <v>16</v>
      </c>
      <c r="L26" s="13"/>
      <c r="M26" s="14"/>
      <c r="N26" s="15"/>
    </row>
    <row r="27" spans="2:14" x14ac:dyDescent="0.25">
      <c r="B27" s="11">
        <v>884968155640</v>
      </c>
      <c r="C27" s="51"/>
      <c r="D27" s="17">
        <v>2</v>
      </c>
      <c r="E27" s="54"/>
      <c r="F27" s="57"/>
      <c r="G27" s="13"/>
      <c r="H27" s="13"/>
      <c r="I27" s="13"/>
      <c r="J27" s="13"/>
      <c r="K27" s="13"/>
      <c r="L27" s="13">
        <f>SUM(D27*E23)</f>
        <v>16</v>
      </c>
      <c r="M27" s="16"/>
      <c r="N27" s="10"/>
    </row>
    <row r="28" spans="2:14" x14ac:dyDescent="0.25">
      <c r="B28" s="11">
        <v>884968155558</v>
      </c>
      <c r="C28" s="51"/>
      <c r="D28" s="12">
        <v>2</v>
      </c>
      <c r="E28" s="54"/>
      <c r="F28" s="57" t="s">
        <v>15</v>
      </c>
      <c r="G28" s="13"/>
      <c r="H28" s="13">
        <f>SUM(D28*E23)</f>
        <v>16</v>
      </c>
      <c r="I28" s="13"/>
      <c r="J28" s="13"/>
      <c r="K28" s="13"/>
      <c r="L28" s="13"/>
      <c r="M28" s="18"/>
      <c r="N28" s="19"/>
    </row>
    <row r="29" spans="2:14" x14ac:dyDescent="0.25">
      <c r="B29" s="20">
        <v>884968155565</v>
      </c>
      <c r="C29" s="51"/>
      <c r="D29" s="17">
        <v>3</v>
      </c>
      <c r="E29" s="54"/>
      <c r="F29" s="57"/>
      <c r="G29" s="13"/>
      <c r="H29" s="13"/>
      <c r="I29" s="13">
        <f>SUM(D29*E23)</f>
        <v>24</v>
      </c>
      <c r="J29" s="13"/>
      <c r="K29" s="13"/>
      <c r="L29" s="13"/>
      <c r="M29" s="18"/>
      <c r="N29" s="19"/>
    </row>
    <row r="30" spans="2:14" x14ac:dyDescent="0.25">
      <c r="B30" s="11">
        <v>884968155572</v>
      </c>
      <c r="C30" s="51"/>
      <c r="D30" s="12">
        <v>3</v>
      </c>
      <c r="E30" s="54"/>
      <c r="F30" s="57"/>
      <c r="G30" s="13"/>
      <c r="H30" s="13"/>
      <c r="I30" s="13"/>
      <c r="J30" s="13">
        <f>SUM(D30*E23)</f>
        <v>24</v>
      </c>
      <c r="K30" s="13"/>
      <c r="L30" s="13"/>
      <c r="M30" s="21">
        <f>SUM(H23+I24+J25+K26+L27+H28+I29+J30+K31+L32+H33+I34+J35+K36+L37)</f>
        <v>288</v>
      </c>
      <c r="N30" s="22">
        <v>1</v>
      </c>
    </row>
    <row r="31" spans="2:14" x14ac:dyDescent="0.25">
      <c r="B31" s="11">
        <v>884968155589</v>
      </c>
      <c r="C31" s="51"/>
      <c r="D31" s="12">
        <v>2</v>
      </c>
      <c r="E31" s="54"/>
      <c r="F31" s="57"/>
      <c r="G31" s="13"/>
      <c r="H31" s="13"/>
      <c r="I31" s="13"/>
      <c r="J31" s="13"/>
      <c r="K31" s="13">
        <f>SUM(D31*E23)</f>
        <v>16</v>
      </c>
      <c r="L31" s="13"/>
      <c r="M31" s="14"/>
      <c r="N31" s="15"/>
    </row>
    <row r="32" spans="2:14" x14ac:dyDescent="0.25">
      <c r="B32" s="11">
        <v>884968155596</v>
      </c>
      <c r="C32" s="51"/>
      <c r="D32" s="12">
        <v>2</v>
      </c>
      <c r="E32" s="54"/>
      <c r="F32" s="57"/>
      <c r="G32" s="13"/>
      <c r="H32" s="13"/>
      <c r="I32" s="13"/>
      <c r="J32" s="13"/>
      <c r="K32" s="13"/>
      <c r="L32" s="13">
        <f>SUM(D32*E23)</f>
        <v>16</v>
      </c>
      <c r="M32" s="16"/>
      <c r="N32" s="10"/>
    </row>
    <row r="33" spans="2:14" x14ac:dyDescent="0.25">
      <c r="B33" s="11">
        <v>884968155701</v>
      </c>
      <c r="C33" s="51"/>
      <c r="D33" s="12">
        <v>2</v>
      </c>
      <c r="E33" s="54"/>
      <c r="F33" s="54" t="s">
        <v>16</v>
      </c>
      <c r="G33" s="13"/>
      <c r="H33" s="13">
        <f>SUM(D33*E23)</f>
        <v>16</v>
      </c>
      <c r="I33" s="13"/>
      <c r="J33" s="13"/>
      <c r="K33" s="13"/>
      <c r="L33" s="13"/>
      <c r="M33" s="16"/>
      <c r="N33" s="10"/>
    </row>
    <row r="34" spans="2:14" x14ac:dyDescent="0.25">
      <c r="B34" s="11">
        <v>884968155718</v>
      </c>
      <c r="C34" s="51"/>
      <c r="D34" s="12">
        <v>3</v>
      </c>
      <c r="E34" s="54"/>
      <c r="F34" s="54"/>
      <c r="G34" s="13"/>
      <c r="H34" s="13"/>
      <c r="I34" s="13">
        <f>SUM(D34*E23)</f>
        <v>24</v>
      </c>
      <c r="J34" s="13"/>
      <c r="K34" s="13"/>
      <c r="L34" s="13"/>
      <c r="M34" s="16"/>
      <c r="N34" s="10"/>
    </row>
    <row r="35" spans="2:14" x14ac:dyDescent="0.25">
      <c r="B35" s="11">
        <v>884968155725</v>
      </c>
      <c r="C35" s="51"/>
      <c r="D35" s="12">
        <v>3</v>
      </c>
      <c r="E35" s="54"/>
      <c r="F35" s="54"/>
      <c r="G35" s="13"/>
      <c r="H35" s="13"/>
      <c r="I35" s="13"/>
      <c r="J35" s="13">
        <f>SUM(D35*E23)</f>
        <v>24</v>
      </c>
      <c r="K35" s="13"/>
      <c r="L35" s="13"/>
      <c r="M35" s="16"/>
      <c r="N35" s="10"/>
    </row>
    <row r="36" spans="2:14" x14ac:dyDescent="0.25">
      <c r="B36" s="11">
        <v>884968155732</v>
      </c>
      <c r="C36" s="51"/>
      <c r="D36" s="12">
        <v>2</v>
      </c>
      <c r="E36" s="54"/>
      <c r="F36" s="54"/>
      <c r="G36" s="13" t="s">
        <v>17</v>
      </c>
      <c r="H36" s="13"/>
      <c r="I36" s="13"/>
      <c r="J36" s="13"/>
      <c r="K36" s="13">
        <f>SUM(D36*E23)</f>
        <v>16</v>
      </c>
      <c r="L36" s="13"/>
      <c r="M36" s="14"/>
      <c r="N36" s="15"/>
    </row>
    <row r="37" spans="2:14" ht="15.75" thickBot="1" x14ac:dyDescent="0.3">
      <c r="B37" s="32">
        <v>884968155749</v>
      </c>
      <c r="C37" s="52"/>
      <c r="D37" s="23">
        <v>2</v>
      </c>
      <c r="E37" s="55"/>
      <c r="F37" s="55"/>
      <c r="G37" s="24"/>
      <c r="H37" s="24"/>
      <c r="I37" s="24"/>
      <c r="J37" s="24"/>
      <c r="K37" s="24"/>
      <c r="L37" s="24">
        <f>SUM(D37*E23)</f>
        <v>16</v>
      </c>
      <c r="M37" s="25"/>
      <c r="N37" s="26"/>
    </row>
    <row r="38" spans="2:14" x14ac:dyDescent="0.25">
      <c r="B38" s="33"/>
      <c r="C38" s="28"/>
      <c r="D38" s="29"/>
      <c r="E38" s="30"/>
      <c r="F38" s="30"/>
      <c r="G38" s="29"/>
      <c r="H38" s="29"/>
      <c r="I38" s="29"/>
      <c r="J38" s="29"/>
      <c r="K38" s="29"/>
      <c r="L38" s="29"/>
      <c r="M38" s="31"/>
      <c r="N38" s="31"/>
    </row>
    <row r="39" spans="2:14" ht="15.75" thickBot="1" x14ac:dyDescent="0.3">
      <c r="C39" s="34"/>
    </row>
    <row r="40" spans="2:14" ht="15.75" thickBot="1" x14ac:dyDescent="0.3">
      <c r="B40" s="48" t="s">
        <v>19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58"/>
    </row>
    <row r="41" spans="2:14" ht="57.75" thickBot="1" x14ac:dyDescent="0.3">
      <c r="B41" s="1" t="s">
        <v>1</v>
      </c>
      <c r="C41" s="1" t="s">
        <v>2</v>
      </c>
      <c r="D41" s="2" t="s">
        <v>3</v>
      </c>
      <c r="E41" s="2" t="s">
        <v>4</v>
      </c>
      <c r="F41" s="3" t="s">
        <v>5</v>
      </c>
      <c r="G41" s="1" t="s">
        <v>6</v>
      </c>
      <c r="H41" s="1" t="s">
        <v>7</v>
      </c>
      <c r="I41" s="1" t="s">
        <v>8</v>
      </c>
      <c r="J41" s="1" t="s">
        <v>9</v>
      </c>
      <c r="K41" s="1" t="s">
        <v>10</v>
      </c>
      <c r="L41" s="3" t="s">
        <v>11</v>
      </c>
      <c r="M41" s="4" t="s">
        <v>12</v>
      </c>
      <c r="N41" s="5" t="s">
        <v>13</v>
      </c>
    </row>
    <row r="42" spans="2:14" x14ac:dyDescent="0.25">
      <c r="B42" s="6">
        <v>884968155602</v>
      </c>
      <c r="C42" s="50">
        <v>17.47</v>
      </c>
      <c r="D42" s="7">
        <v>2</v>
      </c>
      <c r="E42" s="53">
        <v>4</v>
      </c>
      <c r="F42" s="56" t="s">
        <v>14</v>
      </c>
      <c r="G42" s="8"/>
      <c r="H42" s="8">
        <f>SUM(D42*E42)</f>
        <v>8</v>
      </c>
      <c r="I42" s="8"/>
      <c r="J42" s="8"/>
      <c r="K42" s="8"/>
      <c r="L42" s="8"/>
      <c r="M42" s="9"/>
      <c r="N42" s="10"/>
    </row>
    <row r="43" spans="2:14" x14ac:dyDescent="0.25">
      <c r="B43" s="11">
        <v>884968155619</v>
      </c>
      <c r="C43" s="51"/>
      <c r="D43" s="12">
        <v>3</v>
      </c>
      <c r="E43" s="54"/>
      <c r="F43" s="57"/>
      <c r="G43" s="13"/>
      <c r="H43" s="13"/>
      <c r="I43" s="13">
        <f>SUM(D43*E42)</f>
        <v>12</v>
      </c>
      <c r="J43" s="13"/>
      <c r="K43" s="13"/>
      <c r="L43" s="13"/>
      <c r="M43" s="14"/>
      <c r="N43" s="15"/>
    </row>
    <row r="44" spans="2:14" x14ac:dyDescent="0.25">
      <c r="B44" s="11">
        <v>884968155626</v>
      </c>
      <c r="C44" s="51"/>
      <c r="D44" s="12">
        <v>3</v>
      </c>
      <c r="E44" s="54"/>
      <c r="F44" s="57"/>
      <c r="G44" s="13"/>
      <c r="H44" s="13"/>
      <c r="I44" s="13"/>
      <c r="J44" s="13">
        <f>SUM(D44*E42)</f>
        <v>12</v>
      </c>
      <c r="K44" s="13"/>
      <c r="L44" s="13"/>
      <c r="M44" s="16"/>
      <c r="N44" s="10"/>
    </row>
    <row r="45" spans="2:14" x14ac:dyDescent="0.25">
      <c r="B45" s="11">
        <v>884968155633</v>
      </c>
      <c r="C45" s="51"/>
      <c r="D45" s="12">
        <v>2</v>
      </c>
      <c r="E45" s="54"/>
      <c r="F45" s="57"/>
      <c r="G45" s="13"/>
      <c r="H45" s="13"/>
      <c r="I45" s="13"/>
      <c r="J45" s="13"/>
      <c r="K45" s="13">
        <f>SUM(D45*E42)</f>
        <v>8</v>
      </c>
      <c r="L45" s="13"/>
      <c r="M45" s="14"/>
      <c r="N45" s="15"/>
    </row>
    <row r="46" spans="2:14" x14ac:dyDescent="0.25">
      <c r="B46" s="11">
        <v>884968155640</v>
      </c>
      <c r="C46" s="51"/>
      <c r="D46" s="17">
        <v>2</v>
      </c>
      <c r="E46" s="54"/>
      <c r="F46" s="57"/>
      <c r="G46" s="13"/>
      <c r="H46" s="13"/>
      <c r="I46" s="13"/>
      <c r="J46" s="13"/>
      <c r="K46" s="13"/>
      <c r="L46" s="13">
        <f>SUM(D46*E42)</f>
        <v>8</v>
      </c>
      <c r="M46" s="16"/>
      <c r="N46" s="10"/>
    </row>
    <row r="47" spans="2:14" x14ac:dyDescent="0.25">
      <c r="B47" s="11">
        <v>884968155558</v>
      </c>
      <c r="C47" s="51"/>
      <c r="D47" s="12">
        <v>2</v>
      </c>
      <c r="E47" s="54"/>
      <c r="F47" s="57" t="s">
        <v>15</v>
      </c>
      <c r="G47" s="13"/>
      <c r="H47" s="13">
        <f>SUM(D47*E42)</f>
        <v>8</v>
      </c>
      <c r="I47" s="13"/>
      <c r="J47" s="13"/>
      <c r="K47" s="13"/>
      <c r="L47" s="13"/>
      <c r="M47" s="18"/>
      <c r="N47" s="19"/>
    </row>
    <row r="48" spans="2:14" x14ac:dyDescent="0.25">
      <c r="B48" s="20">
        <v>884968155565</v>
      </c>
      <c r="C48" s="51"/>
      <c r="D48" s="17">
        <v>3</v>
      </c>
      <c r="E48" s="54"/>
      <c r="F48" s="57"/>
      <c r="G48" s="13"/>
      <c r="H48" s="13"/>
      <c r="I48" s="13">
        <f>SUM(D48*E42)</f>
        <v>12</v>
      </c>
      <c r="J48" s="13"/>
      <c r="K48" s="13"/>
      <c r="L48" s="13"/>
      <c r="M48" s="18"/>
      <c r="N48" s="19"/>
    </row>
    <row r="49" spans="2:14" x14ac:dyDescent="0.25">
      <c r="B49" s="11">
        <v>884968155572</v>
      </c>
      <c r="C49" s="51"/>
      <c r="D49" s="12">
        <v>3</v>
      </c>
      <c r="E49" s="54"/>
      <c r="F49" s="57"/>
      <c r="G49" s="13"/>
      <c r="H49" s="13"/>
      <c r="I49" s="13"/>
      <c r="J49" s="13">
        <f>SUM(D49*E42)</f>
        <v>12</v>
      </c>
      <c r="K49" s="13"/>
      <c r="L49" s="13"/>
      <c r="M49" s="21"/>
      <c r="N49" s="22"/>
    </row>
    <row r="50" spans="2:14" x14ac:dyDescent="0.25">
      <c r="B50" s="11">
        <v>884968155589</v>
      </c>
      <c r="C50" s="51"/>
      <c r="D50" s="12">
        <v>2</v>
      </c>
      <c r="E50" s="54"/>
      <c r="F50" s="57"/>
      <c r="G50" s="13"/>
      <c r="H50" s="13"/>
      <c r="I50" s="13"/>
      <c r="J50" s="13"/>
      <c r="K50" s="13">
        <f>SUM(D50*E42)</f>
        <v>8</v>
      </c>
      <c r="L50" s="13"/>
      <c r="M50" s="14"/>
      <c r="N50" s="15"/>
    </row>
    <row r="51" spans="2:14" x14ac:dyDescent="0.25">
      <c r="B51" s="11">
        <v>884968155596</v>
      </c>
      <c r="C51" s="51"/>
      <c r="D51" s="12">
        <v>2</v>
      </c>
      <c r="E51" s="54"/>
      <c r="F51" s="57"/>
      <c r="G51" s="13"/>
      <c r="H51" s="13"/>
      <c r="I51" s="13"/>
      <c r="J51" s="13"/>
      <c r="K51" s="13"/>
      <c r="L51" s="13">
        <f>SUM(D51*E42)</f>
        <v>8</v>
      </c>
      <c r="M51" s="16"/>
      <c r="N51" s="10"/>
    </row>
    <row r="52" spans="2:14" x14ac:dyDescent="0.25">
      <c r="B52" s="11">
        <v>884968155701</v>
      </c>
      <c r="C52" s="51"/>
      <c r="D52" s="12">
        <v>2</v>
      </c>
      <c r="E52" s="54"/>
      <c r="F52" s="54" t="s">
        <v>16</v>
      </c>
      <c r="G52" s="13"/>
      <c r="H52" s="13">
        <f>SUM(D52*E42)</f>
        <v>8</v>
      </c>
      <c r="I52" s="13"/>
      <c r="J52" s="13"/>
      <c r="K52" s="13"/>
      <c r="L52" s="13"/>
      <c r="M52" s="16"/>
      <c r="N52" s="10"/>
    </row>
    <row r="53" spans="2:14" x14ac:dyDescent="0.25">
      <c r="B53" s="11">
        <v>884968155718</v>
      </c>
      <c r="C53" s="51"/>
      <c r="D53" s="12">
        <v>3</v>
      </c>
      <c r="E53" s="54"/>
      <c r="F53" s="54"/>
      <c r="G53" s="35" t="s">
        <v>17</v>
      </c>
      <c r="H53" s="13"/>
      <c r="I53" s="13">
        <f>SUM(D53*E42)</f>
        <v>12</v>
      </c>
      <c r="J53" s="13"/>
      <c r="K53" s="13"/>
      <c r="L53" s="13"/>
      <c r="M53" s="16"/>
      <c r="N53" s="10"/>
    </row>
    <row r="54" spans="2:14" x14ac:dyDescent="0.25">
      <c r="B54" s="11">
        <v>884968155725</v>
      </c>
      <c r="C54" s="51"/>
      <c r="D54" s="12">
        <v>3</v>
      </c>
      <c r="E54" s="54"/>
      <c r="F54" s="54"/>
      <c r="G54" s="13"/>
      <c r="H54" s="13"/>
      <c r="I54" s="13"/>
      <c r="J54" s="13">
        <f>SUM(D54*E42)</f>
        <v>12</v>
      </c>
      <c r="K54" s="13"/>
      <c r="L54" s="13"/>
      <c r="M54" s="21">
        <f>SUM(H42+I43+J44+K45+L46+H47+I48+J49+K50+L51+H52+I53+L56+H57+I58+J59+K60+L61+H62+I63+J64+K65+L66+J54+K55)</f>
        <v>288</v>
      </c>
      <c r="N54" s="22">
        <v>1</v>
      </c>
    </row>
    <row r="55" spans="2:14" x14ac:dyDescent="0.25">
      <c r="B55" s="11">
        <v>884968155732</v>
      </c>
      <c r="C55" s="51"/>
      <c r="D55" s="12">
        <v>2</v>
      </c>
      <c r="E55" s="54"/>
      <c r="F55" s="54"/>
      <c r="G55" s="13"/>
      <c r="H55" s="13"/>
      <c r="I55" s="13"/>
      <c r="J55" s="13"/>
      <c r="K55" s="13">
        <f>SUM(D55*E42)</f>
        <v>8</v>
      </c>
      <c r="L55" s="13"/>
      <c r="M55" s="14"/>
      <c r="N55" s="15"/>
    </row>
    <row r="56" spans="2:14" x14ac:dyDescent="0.25">
      <c r="B56" s="11">
        <v>884968155749</v>
      </c>
      <c r="C56" s="51"/>
      <c r="D56" s="16">
        <v>2</v>
      </c>
      <c r="E56" s="54"/>
      <c r="F56" s="54"/>
      <c r="G56" s="16"/>
      <c r="H56" s="17"/>
      <c r="I56" s="30"/>
      <c r="J56" s="17"/>
      <c r="K56" s="17"/>
      <c r="L56" s="17">
        <f>SUM(D56*E42)</f>
        <v>8</v>
      </c>
      <c r="M56" s="36"/>
      <c r="N56" s="37"/>
    </row>
    <row r="57" spans="2:14" x14ac:dyDescent="0.25">
      <c r="B57" s="11">
        <v>884968155503</v>
      </c>
      <c r="C57" s="51"/>
      <c r="D57" s="16">
        <v>5</v>
      </c>
      <c r="E57" s="54">
        <v>4</v>
      </c>
      <c r="F57" s="57" t="s">
        <v>20</v>
      </c>
      <c r="G57" s="16"/>
      <c r="H57" s="17">
        <f>SUM(D57*E42)</f>
        <v>20</v>
      </c>
      <c r="I57" s="17"/>
      <c r="J57" s="17"/>
      <c r="K57" s="17"/>
      <c r="L57" s="17"/>
      <c r="M57" s="36"/>
      <c r="N57" s="37"/>
    </row>
    <row r="58" spans="2:14" x14ac:dyDescent="0.25">
      <c r="B58" s="11">
        <v>884968155510</v>
      </c>
      <c r="C58" s="51"/>
      <c r="D58" s="16">
        <v>5</v>
      </c>
      <c r="E58" s="54"/>
      <c r="F58" s="57"/>
      <c r="G58" s="16"/>
      <c r="H58" s="17"/>
      <c r="I58" s="17">
        <f>SUM(D57*E42)</f>
        <v>20</v>
      </c>
      <c r="J58" s="17"/>
      <c r="K58" s="17"/>
      <c r="L58" s="17"/>
      <c r="M58" s="36"/>
      <c r="N58" s="37"/>
    </row>
    <row r="59" spans="2:14" x14ac:dyDescent="0.25">
      <c r="B59" s="11">
        <v>884968155527</v>
      </c>
      <c r="C59" s="51"/>
      <c r="D59" s="17">
        <v>6</v>
      </c>
      <c r="E59" s="54"/>
      <c r="F59" s="57"/>
      <c r="G59" s="36"/>
      <c r="H59" s="17"/>
      <c r="I59" s="17"/>
      <c r="J59" s="17">
        <f>SUM(D59*E42)</f>
        <v>24</v>
      </c>
      <c r="K59" s="17"/>
      <c r="L59" s="17"/>
      <c r="M59" s="36"/>
      <c r="N59" s="37"/>
    </row>
    <row r="60" spans="2:14" x14ac:dyDescent="0.25">
      <c r="B60" s="11">
        <v>884968155534</v>
      </c>
      <c r="C60" s="51"/>
      <c r="D60" s="17">
        <v>5</v>
      </c>
      <c r="E60" s="54"/>
      <c r="F60" s="57"/>
      <c r="G60" s="36"/>
      <c r="H60" s="17"/>
      <c r="I60" s="17"/>
      <c r="J60" s="17"/>
      <c r="K60" s="17">
        <f>SUM(D60*E42)</f>
        <v>20</v>
      </c>
      <c r="L60" s="17"/>
      <c r="M60" s="36"/>
      <c r="N60" s="37"/>
    </row>
    <row r="61" spans="2:14" x14ac:dyDescent="0.25">
      <c r="B61" s="11">
        <v>884968155541</v>
      </c>
      <c r="C61" s="51"/>
      <c r="D61" s="17">
        <v>3</v>
      </c>
      <c r="E61" s="54"/>
      <c r="F61" s="57"/>
      <c r="G61" s="36"/>
      <c r="H61" s="17"/>
      <c r="I61" s="17"/>
      <c r="J61" s="17"/>
      <c r="K61" s="17"/>
      <c r="L61" s="17">
        <f>SUM(D61*E42)</f>
        <v>12</v>
      </c>
      <c r="M61" s="36"/>
      <c r="N61" s="37"/>
    </row>
    <row r="62" spans="2:14" x14ac:dyDescent="0.25">
      <c r="B62" s="11">
        <v>884968155657</v>
      </c>
      <c r="C62" s="51"/>
      <c r="D62" s="17">
        <v>2</v>
      </c>
      <c r="E62" s="54"/>
      <c r="F62" s="54" t="s">
        <v>21</v>
      </c>
      <c r="G62" s="36"/>
      <c r="H62" s="17">
        <f>SUM(D62*E42)</f>
        <v>8</v>
      </c>
      <c r="I62" s="17"/>
      <c r="J62" s="17"/>
      <c r="K62" s="17"/>
      <c r="L62" s="17"/>
      <c r="M62" s="36"/>
      <c r="N62" s="37"/>
    </row>
    <row r="63" spans="2:14" x14ac:dyDescent="0.25">
      <c r="B63" s="11">
        <v>884968155664</v>
      </c>
      <c r="C63" s="51"/>
      <c r="D63" s="17">
        <v>3</v>
      </c>
      <c r="E63" s="54"/>
      <c r="F63" s="54"/>
      <c r="G63" s="36"/>
      <c r="H63" s="17"/>
      <c r="I63" s="17">
        <f>SUM(D63*E42)</f>
        <v>12</v>
      </c>
      <c r="J63" s="17"/>
      <c r="K63" s="17"/>
      <c r="L63" s="17"/>
      <c r="M63" s="36"/>
      <c r="N63" s="37"/>
    </row>
    <row r="64" spans="2:14" x14ac:dyDescent="0.25">
      <c r="B64" s="11">
        <v>884968155671</v>
      </c>
      <c r="C64" s="51"/>
      <c r="D64" s="17">
        <v>3</v>
      </c>
      <c r="E64" s="54"/>
      <c r="F64" s="54"/>
      <c r="G64" s="36"/>
      <c r="H64" s="17"/>
      <c r="I64" s="17"/>
      <c r="J64" s="17">
        <f>SUM(D64*E42)</f>
        <v>12</v>
      </c>
      <c r="K64" s="17"/>
      <c r="L64" s="17"/>
      <c r="M64" s="36"/>
      <c r="N64" s="37"/>
    </row>
    <row r="65" spans="1:14" x14ac:dyDescent="0.25">
      <c r="B65" s="11">
        <v>884968155688</v>
      </c>
      <c r="C65" s="51"/>
      <c r="D65" s="17">
        <v>2</v>
      </c>
      <c r="E65" s="54"/>
      <c r="F65" s="54"/>
      <c r="G65" s="17" t="s">
        <v>22</v>
      </c>
      <c r="H65" s="17"/>
      <c r="I65" s="17"/>
      <c r="J65" s="17"/>
      <c r="K65" s="17">
        <f>SUM(D65*E42)</f>
        <v>8</v>
      </c>
      <c r="L65" s="17"/>
      <c r="M65" s="36"/>
      <c r="N65" s="37"/>
    </row>
    <row r="66" spans="1:14" ht="15.75" thickBot="1" x14ac:dyDescent="0.3">
      <c r="B66" s="32">
        <v>884968155695</v>
      </c>
      <c r="C66" s="52"/>
      <c r="D66" s="38">
        <v>2</v>
      </c>
      <c r="E66" s="55"/>
      <c r="F66" s="55"/>
      <c r="G66" s="25"/>
      <c r="H66" s="38"/>
      <c r="I66" s="38"/>
      <c r="J66" s="38"/>
      <c r="K66" s="38"/>
      <c r="L66" s="38">
        <f>SUM(D66*E42)</f>
        <v>8</v>
      </c>
      <c r="M66" s="25"/>
      <c r="N66" s="26"/>
    </row>
    <row r="67" spans="1:14" x14ac:dyDescent="0.25">
      <c r="B67" s="33"/>
      <c r="C67" s="28"/>
      <c r="D67" s="30"/>
      <c r="E67" s="30"/>
      <c r="F67" s="30"/>
      <c r="G67" s="31"/>
      <c r="H67" s="30"/>
      <c r="I67" s="30"/>
      <c r="J67" s="30"/>
      <c r="K67" s="30"/>
      <c r="L67" s="30"/>
      <c r="M67" s="31"/>
      <c r="N67" s="31"/>
    </row>
    <row r="68" spans="1:14" ht="15.75" thickBot="1" x14ac:dyDescent="0.3">
      <c r="B68" s="39"/>
      <c r="C68" s="34"/>
    </row>
    <row r="69" spans="1:14" ht="15.75" thickBot="1" x14ac:dyDescent="0.3">
      <c r="B69" s="48" t="s">
        <v>23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</row>
    <row r="70" spans="1:14" ht="57.75" thickBot="1" x14ac:dyDescent="0.3">
      <c r="B70" s="1" t="s">
        <v>1</v>
      </c>
      <c r="C70" s="1" t="s">
        <v>2</v>
      </c>
      <c r="D70" s="2" t="s">
        <v>3</v>
      </c>
      <c r="E70" s="2" t="s">
        <v>4</v>
      </c>
      <c r="F70" s="3" t="s">
        <v>5</v>
      </c>
      <c r="G70" s="1" t="s">
        <v>6</v>
      </c>
      <c r="H70" s="1" t="s">
        <v>7</v>
      </c>
      <c r="I70" s="1" t="s">
        <v>8</v>
      </c>
      <c r="J70" s="1" t="s">
        <v>9</v>
      </c>
      <c r="K70" s="1" t="s">
        <v>10</v>
      </c>
      <c r="L70" s="3" t="s">
        <v>11</v>
      </c>
      <c r="M70" s="4" t="s">
        <v>12</v>
      </c>
      <c r="N70" s="5" t="s">
        <v>13</v>
      </c>
    </row>
    <row r="71" spans="1:14" x14ac:dyDescent="0.25">
      <c r="B71" s="6"/>
      <c r="C71" s="50">
        <v>17.47</v>
      </c>
      <c r="D71" s="7"/>
      <c r="E71" s="53">
        <v>8</v>
      </c>
      <c r="F71" s="40"/>
      <c r="G71" s="8"/>
      <c r="H71" s="8"/>
      <c r="I71" s="8"/>
      <c r="J71" s="8"/>
      <c r="K71" s="8"/>
      <c r="L71" s="8"/>
      <c r="M71" s="9"/>
      <c r="N71" s="10"/>
    </row>
    <row r="72" spans="1:14" x14ac:dyDescent="0.25">
      <c r="B72" s="11">
        <v>884968155503</v>
      </c>
      <c r="C72" s="51"/>
      <c r="D72" s="12">
        <v>2</v>
      </c>
      <c r="E72" s="54"/>
      <c r="F72" s="57" t="s">
        <v>20</v>
      </c>
      <c r="G72" s="13"/>
      <c r="H72" s="13">
        <f>SUM(D72*E71)</f>
        <v>16</v>
      </c>
      <c r="I72" s="13"/>
      <c r="J72" s="13"/>
      <c r="K72" s="13"/>
      <c r="L72" s="13"/>
      <c r="M72" s="14"/>
      <c r="N72" s="15"/>
    </row>
    <row r="73" spans="1:14" x14ac:dyDescent="0.25">
      <c r="B73" s="11">
        <v>884968155510</v>
      </c>
      <c r="C73" s="51"/>
      <c r="D73" s="12">
        <v>3</v>
      </c>
      <c r="E73" s="54"/>
      <c r="F73" s="57"/>
      <c r="G73" s="13"/>
      <c r="H73" s="13"/>
      <c r="I73" s="13">
        <f>SUM(D73*E71)</f>
        <v>24</v>
      </c>
      <c r="J73" s="13"/>
      <c r="K73" s="13"/>
      <c r="L73" s="13"/>
      <c r="M73" s="16"/>
      <c r="N73" s="10"/>
    </row>
    <row r="74" spans="1:14" x14ac:dyDescent="0.25">
      <c r="B74" s="11">
        <v>884968155527</v>
      </c>
      <c r="C74" s="51"/>
      <c r="D74" s="12">
        <v>3</v>
      </c>
      <c r="E74" s="54"/>
      <c r="F74" s="57"/>
      <c r="G74" s="13"/>
      <c r="H74" s="13"/>
      <c r="I74" s="13"/>
      <c r="J74" s="13">
        <f>SUM(D74*E71)</f>
        <v>24</v>
      </c>
      <c r="K74" s="13"/>
      <c r="L74" s="13"/>
      <c r="M74" s="14"/>
      <c r="N74" s="15"/>
    </row>
    <row r="75" spans="1:14" x14ac:dyDescent="0.25">
      <c r="A75" s="44"/>
      <c r="B75" s="41">
        <v>884968155534</v>
      </c>
      <c r="C75" s="51"/>
      <c r="D75" s="17">
        <v>2</v>
      </c>
      <c r="E75" s="54"/>
      <c r="F75" s="57"/>
      <c r="G75" s="13"/>
      <c r="H75" s="13"/>
      <c r="I75" s="13"/>
      <c r="J75" s="13"/>
      <c r="K75" s="13">
        <f>SUM(D75*E71)</f>
        <v>16</v>
      </c>
      <c r="L75" s="13"/>
      <c r="M75" s="16"/>
      <c r="N75" s="10"/>
    </row>
    <row r="76" spans="1:14" x14ac:dyDescent="0.25">
      <c r="A76" s="44"/>
      <c r="B76" s="41">
        <v>884968155541</v>
      </c>
      <c r="C76" s="51"/>
      <c r="D76" s="12">
        <v>2</v>
      </c>
      <c r="E76" s="54"/>
      <c r="F76" s="57"/>
      <c r="G76" s="13"/>
      <c r="H76" s="13"/>
      <c r="I76" s="13"/>
      <c r="J76" s="13"/>
      <c r="K76" s="13"/>
      <c r="L76" s="13">
        <f>SUM(D76*E71)</f>
        <v>16</v>
      </c>
      <c r="M76" s="18"/>
      <c r="N76" s="19"/>
    </row>
    <row r="77" spans="1:14" x14ac:dyDescent="0.25">
      <c r="A77" s="44"/>
      <c r="B77" s="31"/>
      <c r="C77" s="51"/>
      <c r="D77" s="17"/>
      <c r="E77" s="54"/>
      <c r="F77" s="42"/>
      <c r="G77" s="13"/>
      <c r="H77" s="13"/>
      <c r="I77" s="13"/>
      <c r="J77" s="13"/>
      <c r="K77" s="13"/>
      <c r="L77" s="13"/>
      <c r="M77" s="18"/>
      <c r="N77" s="19"/>
    </row>
    <row r="78" spans="1:14" x14ac:dyDescent="0.25">
      <c r="A78" s="44"/>
      <c r="B78" s="31"/>
      <c r="C78" s="51"/>
      <c r="D78" s="12"/>
      <c r="E78" s="54"/>
      <c r="F78" s="42"/>
      <c r="G78" s="13"/>
      <c r="H78" s="13"/>
      <c r="I78" s="13"/>
      <c r="J78" s="13"/>
      <c r="K78" s="13"/>
      <c r="L78" s="13"/>
      <c r="M78" s="21">
        <f>SUM(H72+I73+J74+K75+L76+H80+I81+J82+K83+L84)</f>
        <v>192</v>
      </c>
      <c r="N78" s="22">
        <v>1</v>
      </c>
    </row>
    <row r="79" spans="1:14" x14ac:dyDescent="0.25">
      <c r="A79" s="44"/>
      <c r="B79" s="31"/>
      <c r="C79" s="51"/>
      <c r="D79" s="12"/>
      <c r="E79" s="54"/>
      <c r="F79" s="42"/>
      <c r="G79" s="13"/>
      <c r="H79" s="13"/>
      <c r="I79" s="13"/>
      <c r="J79" s="13"/>
      <c r="K79" s="13"/>
      <c r="L79" s="13"/>
      <c r="M79" s="14"/>
      <c r="N79" s="15"/>
    </row>
    <row r="80" spans="1:14" x14ac:dyDescent="0.25">
      <c r="A80" s="44"/>
      <c r="B80" s="41">
        <v>884968155657</v>
      </c>
      <c r="C80" s="51"/>
      <c r="D80" s="12">
        <v>2</v>
      </c>
      <c r="E80" s="54"/>
      <c r="F80" s="54" t="s">
        <v>21</v>
      </c>
      <c r="G80" s="13"/>
      <c r="H80" s="13">
        <f>SUM(D80*E71)</f>
        <v>16</v>
      </c>
      <c r="I80" s="13"/>
      <c r="J80" s="13"/>
      <c r="K80" s="13"/>
      <c r="L80" s="13"/>
      <c r="M80" s="16"/>
      <c r="N80" s="10"/>
    </row>
    <row r="81" spans="1:14" x14ac:dyDescent="0.25">
      <c r="A81" s="44"/>
      <c r="B81" s="41">
        <v>884968155664</v>
      </c>
      <c r="C81" s="51"/>
      <c r="D81" s="12">
        <v>3</v>
      </c>
      <c r="E81" s="54"/>
      <c r="F81" s="54"/>
      <c r="G81" s="13"/>
      <c r="H81" s="13"/>
      <c r="I81" s="13">
        <f>SUM(D81*E71)</f>
        <v>24</v>
      </c>
      <c r="J81" s="13"/>
      <c r="K81" s="13"/>
      <c r="L81" s="13"/>
      <c r="M81" s="16"/>
      <c r="N81" s="10"/>
    </row>
    <row r="82" spans="1:14" x14ac:dyDescent="0.25">
      <c r="A82" s="44"/>
      <c r="B82" s="41">
        <v>884968155671</v>
      </c>
      <c r="C82" s="51"/>
      <c r="D82" s="12">
        <v>3</v>
      </c>
      <c r="E82" s="54"/>
      <c r="F82" s="54"/>
      <c r="G82" s="13"/>
      <c r="H82" s="13"/>
      <c r="I82" s="13"/>
      <c r="J82" s="13">
        <f>SUM(D82*E71)</f>
        <v>24</v>
      </c>
      <c r="K82" s="13"/>
      <c r="L82" s="13"/>
      <c r="M82" s="16"/>
      <c r="N82" s="10"/>
    </row>
    <row r="83" spans="1:14" x14ac:dyDescent="0.25">
      <c r="B83" s="11">
        <v>884968155688</v>
      </c>
      <c r="C83" s="51"/>
      <c r="D83" s="12">
        <v>2</v>
      </c>
      <c r="E83" s="54"/>
      <c r="F83" s="54"/>
      <c r="G83" s="13"/>
      <c r="H83" s="13"/>
      <c r="I83" s="13"/>
      <c r="J83" s="13"/>
      <c r="K83" s="13">
        <f>SUM(D83*E71)</f>
        <v>16</v>
      </c>
      <c r="L83" s="13"/>
      <c r="M83" s="16"/>
      <c r="N83" s="10"/>
    </row>
    <row r="84" spans="1:14" x14ac:dyDescent="0.25">
      <c r="B84" s="11">
        <v>884968155695</v>
      </c>
      <c r="C84" s="51"/>
      <c r="D84" s="12">
        <v>2</v>
      </c>
      <c r="E84" s="54"/>
      <c r="F84" s="54"/>
      <c r="G84" s="17" t="s">
        <v>22</v>
      </c>
      <c r="H84" s="13"/>
      <c r="I84" s="13"/>
      <c r="J84" s="13"/>
      <c r="K84" s="13"/>
      <c r="L84" s="13">
        <f>SUM(D84*E71)</f>
        <v>16</v>
      </c>
      <c r="M84" s="14"/>
      <c r="N84" s="15"/>
    </row>
    <row r="85" spans="1:14" ht="15.75" thickBot="1" x14ac:dyDescent="0.3">
      <c r="B85" s="32"/>
      <c r="C85" s="52"/>
      <c r="D85" s="23"/>
      <c r="E85" s="55"/>
      <c r="F85" s="43"/>
      <c r="G85" s="24"/>
      <c r="H85" s="24"/>
      <c r="I85" s="24"/>
      <c r="J85" s="24"/>
      <c r="K85" s="24"/>
      <c r="L85" s="24"/>
      <c r="M85" s="25"/>
      <c r="N85" s="26"/>
    </row>
    <row r="86" spans="1:14" ht="15.75" thickBot="1" x14ac:dyDescent="0.3"/>
    <row r="87" spans="1:14" ht="15.75" thickBot="1" x14ac:dyDescent="0.3">
      <c r="B87" s="48" t="s">
        <v>24</v>
      </c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58"/>
    </row>
    <row r="88" spans="1:14" ht="57.75" thickBot="1" x14ac:dyDescent="0.3">
      <c r="B88" s="1" t="s">
        <v>1</v>
      </c>
      <c r="C88" s="1" t="s">
        <v>2</v>
      </c>
      <c r="D88" s="2" t="s">
        <v>3</v>
      </c>
      <c r="E88" s="2" t="s">
        <v>4</v>
      </c>
      <c r="F88" s="3" t="s">
        <v>5</v>
      </c>
      <c r="G88" s="1" t="s">
        <v>6</v>
      </c>
      <c r="H88" s="1" t="s">
        <v>7</v>
      </c>
      <c r="I88" s="1" t="s">
        <v>8</v>
      </c>
      <c r="J88" s="1" t="s">
        <v>9</v>
      </c>
      <c r="K88" s="1" t="s">
        <v>10</v>
      </c>
      <c r="L88" s="3" t="s">
        <v>11</v>
      </c>
      <c r="M88" s="4" t="s">
        <v>12</v>
      </c>
      <c r="N88" s="5" t="s">
        <v>13</v>
      </c>
    </row>
    <row r="89" spans="1:14" x14ac:dyDescent="0.25">
      <c r="B89" s="6">
        <v>884968155602</v>
      </c>
      <c r="C89" s="50">
        <v>17.47</v>
      </c>
      <c r="D89" s="7">
        <v>2</v>
      </c>
      <c r="E89" s="53">
        <v>16</v>
      </c>
      <c r="F89" s="56" t="s">
        <v>14</v>
      </c>
      <c r="G89" s="8"/>
      <c r="H89" s="8">
        <f>SUM(D89*E89)</f>
        <v>32</v>
      </c>
      <c r="I89" s="8"/>
      <c r="J89" s="8"/>
      <c r="K89" s="8"/>
      <c r="L89" s="8"/>
      <c r="M89" s="9"/>
      <c r="N89" s="10"/>
    </row>
    <row r="90" spans="1:14" x14ac:dyDescent="0.25">
      <c r="B90" s="11">
        <v>884968155619</v>
      </c>
      <c r="C90" s="51"/>
      <c r="D90" s="12">
        <v>3</v>
      </c>
      <c r="E90" s="54"/>
      <c r="F90" s="57"/>
      <c r="G90" s="13"/>
      <c r="H90" s="13"/>
      <c r="I90" s="13">
        <f>SUM(D90*E89)</f>
        <v>48</v>
      </c>
      <c r="J90" s="13"/>
      <c r="K90" s="13"/>
      <c r="L90" s="13"/>
      <c r="M90" s="14"/>
      <c r="N90" s="15"/>
    </row>
    <row r="91" spans="1:14" x14ac:dyDescent="0.25">
      <c r="B91" s="11">
        <v>884968155626</v>
      </c>
      <c r="C91" s="51"/>
      <c r="D91" s="12">
        <v>3</v>
      </c>
      <c r="E91" s="54"/>
      <c r="F91" s="57"/>
      <c r="G91" s="13"/>
      <c r="H91" s="13"/>
      <c r="I91" s="13"/>
      <c r="J91" s="13">
        <f>SUM(D91*E89)</f>
        <v>48</v>
      </c>
      <c r="K91" s="13"/>
      <c r="L91" s="13"/>
      <c r="M91" s="16"/>
      <c r="N91" s="10"/>
    </row>
    <row r="92" spans="1:14" x14ac:dyDescent="0.25">
      <c r="B92" s="11">
        <v>884968155633</v>
      </c>
      <c r="C92" s="51"/>
      <c r="D92" s="12">
        <v>2</v>
      </c>
      <c r="E92" s="54"/>
      <c r="F92" s="57"/>
      <c r="G92" s="13"/>
      <c r="H92" s="13"/>
      <c r="I92" s="13"/>
      <c r="J92" s="13"/>
      <c r="K92" s="13">
        <f>SUM(D92*E89)</f>
        <v>32</v>
      </c>
      <c r="L92" s="13"/>
      <c r="M92" s="14"/>
      <c r="N92" s="15"/>
    </row>
    <row r="93" spans="1:14" x14ac:dyDescent="0.25">
      <c r="B93" s="11">
        <v>884968155640</v>
      </c>
      <c r="C93" s="51"/>
      <c r="D93" s="17">
        <v>2</v>
      </c>
      <c r="E93" s="54"/>
      <c r="F93" s="57"/>
      <c r="G93" s="13"/>
      <c r="H93" s="13"/>
      <c r="I93" s="13"/>
      <c r="J93" s="13"/>
      <c r="K93" s="13"/>
      <c r="L93" s="13">
        <f>SUM(D93*E89)</f>
        <v>32</v>
      </c>
      <c r="M93" s="16"/>
      <c r="N93" s="10"/>
    </row>
    <row r="94" spans="1:14" x14ac:dyDescent="0.25">
      <c r="B94" s="11">
        <v>884968155558</v>
      </c>
      <c r="C94" s="51"/>
      <c r="D94" s="12">
        <v>2</v>
      </c>
      <c r="E94" s="54"/>
      <c r="F94" s="57" t="s">
        <v>15</v>
      </c>
      <c r="G94" s="13"/>
      <c r="H94" s="13">
        <f>SUM(D94*E89)</f>
        <v>32</v>
      </c>
      <c r="I94" s="13"/>
      <c r="J94" s="13"/>
      <c r="K94" s="13"/>
      <c r="L94" s="13"/>
      <c r="M94" s="18"/>
      <c r="N94" s="19"/>
    </row>
    <row r="95" spans="1:14" x14ac:dyDescent="0.25">
      <c r="B95" s="20">
        <v>884968155565</v>
      </c>
      <c r="C95" s="51"/>
      <c r="D95" s="17">
        <v>3</v>
      </c>
      <c r="E95" s="54"/>
      <c r="F95" s="57"/>
      <c r="G95" s="13"/>
      <c r="H95" s="13"/>
      <c r="I95" s="13">
        <f>SUM(D95*E89)</f>
        <v>48</v>
      </c>
      <c r="J95" s="13"/>
      <c r="K95" s="13"/>
      <c r="L95" s="13"/>
      <c r="M95" s="18"/>
      <c r="N95" s="19"/>
    </row>
    <row r="96" spans="1:14" x14ac:dyDescent="0.25">
      <c r="B96" s="11">
        <v>884968155572</v>
      </c>
      <c r="C96" s="51"/>
      <c r="D96" s="12">
        <v>3</v>
      </c>
      <c r="E96" s="54"/>
      <c r="F96" s="57"/>
      <c r="G96" s="13"/>
      <c r="H96" s="13"/>
      <c r="I96" s="13"/>
      <c r="J96" s="13">
        <f>SUM(D96*E89)</f>
        <v>48</v>
      </c>
      <c r="K96" s="13"/>
      <c r="L96" s="13"/>
      <c r="M96" s="21"/>
      <c r="N96" s="22"/>
    </row>
    <row r="97" spans="2:14" x14ac:dyDescent="0.25">
      <c r="B97" s="11">
        <v>884968155589</v>
      </c>
      <c r="C97" s="51"/>
      <c r="D97" s="12">
        <v>2</v>
      </c>
      <c r="E97" s="54"/>
      <c r="F97" s="57"/>
      <c r="G97" s="13"/>
      <c r="H97" s="13"/>
      <c r="I97" s="13"/>
      <c r="J97" s="13"/>
      <c r="K97" s="13">
        <f>SUM(D97*E89)</f>
        <v>32</v>
      </c>
      <c r="L97" s="13"/>
      <c r="M97" s="14"/>
      <c r="N97" s="15"/>
    </row>
    <row r="98" spans="2:14" x14ac:dyDescent="0.25">
      <c r="B98" s="11">
        <v>884968155596</v>
      </c>
      <c r="C98" s="51"/>
      <c r="D98" s="12">
        <v>2</v>
      </c>
      <c r="E98" s="54"/>
      <c r="F98" s="57"/>
      <c r="G98" s="13"/>
      <c r="H98" s="13"/>
      <c r="I98" s="13"/>
      <c r="J98" s="13"/>
      <c r="K98" s="13"/>
      <c r="L98" s="13">
        <f>SUM(D98*E89)</f>
        <v>32</v>
      </c>
      <c r="M98" s="16"/>
      <c r="N98" s="10"/>
    </row>
    <row r="99" spans="2:14" x14ac:dyDescent="0.25">
      <c r="B99" s="11">
        <v>884968155701</v>
      </c>
      <c r="C99" s="51"/>
      <c r="D99" s="12">
        <v>2</v>
      </c>
      <c r="E99" s="54"/>
      <c r="F99" s="54" t="s">
        <v>16</v>
      </c>
      <c r="G99" s="13"/>
      <c r="H99" s="13">
        <f>SUM(D99*E89)</f>
        <v>32</v>
      </c>
      <c r="I99" s="13"/>
      <c r="J99" s="13"/>
      <c r="K99" s="13"/>
      <c r="L99" s="13"/>
      <c r="M99" s="16"/>
      <c r="N99" s="10"/>
    </row>
    <row r="100" spans="2:14" x14ac:dyDescent="0.25">
      <c r="B100" s="11">
        <v>884968155718</v>
      </c>
      <c r="C100" s="51"/>
      <c r="D100" s="12">
        <v>3</v>
      </c>
      <c r="E100" s="54"/>
      <c r="F100" s="54"/>
      <c r="G100" s="35" t="s">
        <v>17</v>
      </c>
      <c r="H100" s="13"/>
      <c r="I100" s="13">
        <f>SUM(D100*E89)</f>
        <v>48</v>
      </c>
      <c r="J100" s="13"/>
      <c r="K100" s="13"/>
      <c r="L100" s="13"/>
      <c r="M100" s="16"/>
      <c r="N100" s="10"/>
    </row>
    <row r="101" spans="2:14" x14ac:dyDescent="0.25">
      <c r="B101" s="11">
        <v>884968155725</v>
      </c>
      <c r="C101" s="51"/>
      <c r="D101" s="12">
        <v>3</v>
      </c>
      <c r="E101" s="54"/>
      <c r="F101" s="54"/>
      <c r="G101" s="13"/>
      <c r="H101" s="13"/>
      <c r="I101" s="13"/>
      <c r="J101" s="13">
        <f>SUM(D101*E89)</f>
        <v>48</v>
      </c>
      <c r="K101" s="13"/>
      <c r="L101" s="13"/>
      <c r="M101" s="21">
        <f>SUM(H89:L113)</f>
        <v>612</v>
      </c>
      <c r="N101" s="22">
        <v>1</v>
      </c>
    </row>
    <row r="102" spans="2:14" x14ac:dyDescent="0.25">
      <c r="B102" s="11">
        <v>884968155732</v>
      </c>
      <c r="C102" s="51"/>
      <c r="D102" s="12">
        <v>2</v>
      </c>
      <c r="E102" s="54"/>
      <c r="F102" s="54"/>
      <c r="G102" s="13"/>
      <c r="H102" s="13"/>
      <c r="I102" s="13"/>
      <c r="J102" s="13"/>
      <c r="K102" s="13">
        <f>SUM(D102*E89)</f>
        <v>32</v>
      </c>
      <c r="L102" s="13"/>
      <c r="M102" s="14"/>
      <c r="N102" s="15"/>
    </row>
    <row r="103" spans="2:14" x14ac:dyDescent="0.25">
      <c r="B103" s="11">
        <v>884968155749</v>
      </c>
      <c r="C103" s="51"/>
      <c r="D103" s="16">
        <v>2</v>
      </c>
      <c r="E103" s="54"/>
      <c r="F103" s="54"/>
      <c r="G103" s="16"/>
      <c r="H103" s="17"/>
      <c r="I103" s="30"/>
      <c r="J103" s="17"/>
      <c r="K103" s="17"/>
      <c r="L103" s="17">
        <f>SUM(D103*E89)</f>
        <v>32</v>
      </c>
      <c r="M103" s="36"/>
      <c r="N103" s="37"/>
    </row>
    <row r="104" spans="2:14" x14ac:dyDescent="0.25">
      <c r="B104" s="11">
        <v>884968155503</v>
      </c>
      <c r="C104" s="51"/>
      <c r="D104" s="16">
        <v>5</v>
      </c>
      <c r="E104" s="54">
        <v>1</v>
      </c>
      <c r="F104" s="57" t="s">
        <v>20</v>
      </c>
      <c r="G104" s="16"/>
      <c r="H104" s="17">
        <v>5</v>
      </c>
      <c r="I104" s="17"/>
      <c r="J104" s="17"/>
      <c r="K104" s="17"/>
      <c r="L104" s="17"/>
      <c r="M104" s="36"/>
      <c r="N104" s="37"/>
    </row>
    <row r="105" spans="2:14" x14ac:dyDescent="0.25">
      <c r="B105" s="11">
        <v>884968155510</v>
      </c>
      <c r="C105" s="51"/>
      <c r="D105" s="16">
        <v>5</v>
      </c>
      <c r="E105" s="54"/>
      <c r="F105" s="57"/>
      <c r="G105" s="16"/>
      <c r="H105" s="17"/>
      <c r="I105" s="17">
        <v>5</v>
      </c>
      <c r="J105" s="17"/>
      <c r="K105" s="17"/>
      <c r="L105" s="17"/>
      <c r="M105" s="36"/>
      <c r="N105" s="37"/>
    </row>
    <row r="106" spans="2:14" x14ac:dyDescent="0.25">
      <c r="B106" s="11">
        <v>884968155527</v>
      </c>
      <c r="C106" s="51"/>
      <c r="D106" s="17">
        <v>6</v>
      </c>
      <c r="E106" s="54"/>
      <c r="F106" s="57"/>
      <c r="G106" s="36"/>
      <c r="H106" s="17"/>
      <c r="I106" s="17"/>
      <c r="J106" s="17">
        <v>6</v>
      </c>
      <c r="K106" s="17"/>
      <c r="L106" s="17"/>
      <c r="M106" s="36"/>
      <c r="N106" s="37"/>
    </row>
    <row r="107" spans="2:14" x14ac:dyDescent="0.25">
      <c r="B107" s="11">
        <v>884968155534</v>
      </c>
      <c r="C107" s="51"/>
      <c r="D107" s="17">
        <v>5</v>
      </c>
      <c r="E107" s="54"/>
      <c r="F107" s="57"/>
      <c r="G107" s="36"/>
      <c r="H107" s="17"/>
      <c r="I107" s="17"/>
      <c r="J107" s="17"/>
      <c r="K107" s="17">
        <v>5</v>
      </c>
      <c r="L107" s="17"/>
      <c r="M107" s="36"/>
      <c r="N107" s="37"/>
    </row>
    <row r="108" spans="2:14" x14ac:dyDescent="0.25">
      <c r="B108" s="11">
        <v>884968155541</v>
      </c>
      <c r="C108" s="51"/>
      <c r="D108" s="17">
        <v>3</v>
      </c>
      <c r="E108" s="54"/>
      <c r="F108" s="57"/>
      <c r="G108" s="36"/>
      <c r="H108" s="17"/>
      <c r="I108" s="17"/>
      <c r="J108" s="17"/>
      <c r="K108" s="17"/>
      <c r="L108" s="17">
        <v>3</v>
      </c>
      <c r="M108" s="36"/>
      <c r="N108" s="37"/>
    </row>
    <row r="109" spans="2:14" x14ac:dyDescent="0.25">
      <c r="B109" s="11">
        <v>884968155657</v>
      </c>
      <c r="C109" s="51"/>
      <c r="D109" s="17">
        <v>2</v>
      </c>
      <c r="E109" s="54"/>
      <c r="F109" s="54" t="s">
        <v>21</v>
      </c>
      <c r="G109" s="36"/>
      <c r="H109" s="17">
        <v>2</v>
      </c>
      <c r="I109" s="17"/>
      <c r="J109" s="17"/>
      <c r="K109" s="17"/>
      <c r="L109" s="17"/>
      <c r="M109" s="36"/>
      <c r="N109" s="37"/>
    </row>
    <row r="110" spans="2:14" x14ac:dyDescent="0.25">
      <c r="B110" s="11">
        <v>884968155664</v>
      </c>
      <c r="C110" s="51"/>
      <c r="D110" s="17">
        <v>3</v>
      </c>
      <c r="E110" s="54"/>
      <c r="F110" s="54"/>
      <c r="G110" s="36"/>
      <c r="H110" s="17"/>
      <c r="I110" s="17">
        <v>3</v>
      </c>
      <c r="J110" s="17"/>
      <c r="K110" s="17"/>
      <c r="L110" s="17"/>
      <c r="M110" s="36"/>
      <c r="N110" s="37"/>
    </row>
    <row r="111" spans="2:14" x14ac:dyDescent="0.25">
      <c r="B111" s="11">
        <v>884968155671</v>
      </c>
      <c r="C111" s="51"/>
      <c r="D111" s="17">
        <v>3</v>
      </c>
      <c r="E111" s="54"/>
      <c r="F111" s="54"/>
      <c r="G111" s="36"/>
      <c r="H111" s="17"/>
      <c r="I111" s="17"/>
      <c r="J111" s="17">
        <v>3</v>
      </c>
      <c r="K111" s="17"/>
      <c r="L111" s="17"/>
      <c r="M111" s="36"/>
      <c r="N111" s="37"/>
    </row>
    <row r="112" spans="2:14" x14ac:dyDescent="0.25">
      <c r="B112" s="11">
        <v>884968155688</v>
      </c>
      <c r="C112" s="51"/>
      <c r="D112" s="17">
        <v>2</v>
      </c>
      <c r="E112" s="54"/>
      <c r="F112" s="54"/>
      <c r="G112" s="17" t="s">
        <v>22</v>
      </c>
      <c r="H112" s="17"/>
      <c r="I112" s="17"/>
      <c r="J112" s="17"/>
      <c r="K112" s="17">
        <v>2</v>
      </c>
      <c r="L112" s="17"/>
      <c r="M112" s="36"/>
      <c r="N112" s="37"/>
    </row>
    <row r="113" spans="2:14" ht="15.75" thickBot="1" x14ac:dyDescent="0.3">
      <c r="B113" s="32">
        <v>884968155695</v>
      </c>
      <c r="C113" s="52"/>
      <c r="D113" s="38">
        <v>2</v>
      </c>
      <c r="E113" s="55"/>
      <c r="F113" s="55"/>
      <c r="G113" s="25"/>
      <c r="H113" s="38"/>
      <c r="I113" s="38"/>
      <c r="J113" s="38"/>
      <c r="K113" s="38"/>
      <c r="L113" s="38">
        <v>2</v>
      </c>
      <c r="M113" s="25"/>
      <c r="N113" s="26"/>
    </row>
    <row r="114" spans="2:14" ht="15.75" thickBot="1" x14ac:dyDescent="0.3"/>
    <row r="115" spans="2:14" ht="15.75" thickBot="1" x14ac:dyDescent="0.3">
      <c r="B115" s="48" t="s">
        <v>25</v>
      </c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</row>
    <row r="116" spans="2:14" ht="57.75" thickBot="1" x14ac:dyDescent="0.3">
      <c r="B116" s="1" t="s">
        <v>1</v>
      </c>
      <c r="C116" s="1" t="s">
        <v>2</v>
      </c>
      <c r="D116" s="2" t="s">
        <v>3</v>
      </c>
      <c r="E116" s="2" t="s">
        <v>4</v>
      </c>
      <c r="F116" s="3" t="s">
        <v>5</v>
      </c>
      <c r="G116" s="1" t="s">
        <v>6</v>
      </c>
      <c r="H116" s="1" t="s">
        <v>7</v>
      </c>
      <c r="I116" s="1" t="s">
        <v>8</v>
      </c>
      <c r="J116" s="1" t="s">
        <v>9</v>
      </c>
      <c r="K116" s="1" t="s">
        <v>10</v>
      </c>
      <c r="L116" s="3" t="s">
        <v>11</v>
      </c>
      <c r="M116" s="4" t="s">
        <v>12</v>
      </c>
      <c r="N116" s="5" t="s">
        <v>13</v>
      </c>
    </row>
    <row r="117" spans="2:14" x14ac:dyDescent="0.25">
      <c r="B117" s="6">
        <v>884968155602</v>
      </c>
      <c r="C117" s="50">
        <v>17.47</v>
      </c>
      <c r="D117" s="7">
        <v>2</v>
      </c>
      <c r="E117" s="53">
        <v>12</v>
      </c>
      <c r="F117" s="56" t="s">
        <v>14</v>
      </c>
      <c r="G117" s="8"/>
      <c r="H117" s="8">
        <f>SUM(D117*E117)</f>
        <v>24</v>
      </c>
      <c r="I117" s="8"/>
      <c r="J117" s="8"/>
      <c r="K117" s="8"/>
      <c r="L117" s="8"/>
      <c r="M117" s="9"/>
      <c r="N117" s="10"/>
    </row>
    <row r="118" spans="2:14" x14ac:dyDescent="0.25">
      <c r="B118" s="11">
        <v>884968155619</v>
      </c>
      <c r="C118" s="51"/>
      <c r="D118" s="12">
        <v>3</v>
      </c>
      <c r="E118" s="54"/>
      <c r="F118" s="57"/>
      <c r="G118" s="13"/>
      <c r="H118" s="13"/>
      <c r="I118" s="13">
        <f>SUM(D118*E117)</f>
        <v>36</v>
      </c>
      <c r="J118" s="13"/>
      <c r="K118" s="13"/>
      <c r="L118" s="13"/>
      <c r="M118" s="14"/>
      <c r="N118" s="15"/>
    </row>
    <row r="119" spans="2:14" x14ac:dyDescent="0.25">
      <c r="B119" s="11">
        <v>884968155626</v>
      </c>
      <c r="C119" s="51"/>
      <c r="D119" s="12">
        <v>3</v>
      </c>
      <c r="E119" s="54"/>
      <c r="F119" s="57"/>
      <c r="G119" s="13"/>
      <c r="H119" s="13"/>
      <c r="I119" s="13"/>
      <c r="J119" s="13">
        <f>SUM(D119*E117)</f>
        <v>36</v>
      </c>
      <c r="K119" s="13"/>
      <c r="L119" s="13"/>
      <c r="M119" s="16"/>
      <c r="N119" s="10"/>
    </row>
    <row r="120" spans="2:14" x14ac:dyDescent="0.25">
      <c r="B120" s="11">
        <v>884968155633</v>
      </c>
      <c r="C120" s="51"/>
      <c r="D120" s="12">
        <v>2</v>
      </c>
      <c r="E120" s="54"/>
      <c r="F120" s="57"/>
      <c r="G120" s="13"/>
      <c r="H120" s="13"/>
      <c r="I120" s="13"/>
      <c r="J120" s="13"/>
      <c r="K120" s="13">
        <f>SUM(D120*E117)</f>
        <v>24</v>
      </c>
      <c r="L120" s="13"/>
      <c r="M120" s="14"/>
      <c r="N120" s="15"/>
    </row>
    <row r="121" spans="2:14" x14ac:dyDescent="0.25">
      <c r="B121" s="11">
        <v>884968155640</v>
      </c>
      <c r="C121" s="51"/>
      <c r="D121" s="17">
        <v>2</v>
      </c>
      <c r="E121" s="54"/>
      <c r="F121" s="57"/>
      <c r="G121" s="13"/>
      <c r="H121" s="13"/>
      <c r="I121" s="13"/>
      <c r="J121" s="13"/>
      <c r="K121" s="13"/>
      <c r="L121" s="13">
        <f>SUM(D121*E117)</f>
        <v>24</v>
      </c>
      <c r="M121" s="16"/>
      <c r="N121" s="10"/>
    </row>
    <row r="122" spans="2:14" x14ac:dyDescent="0.25">
      <c r="B122" s="11">
        <v>884968155558</v>
      </c>
      <c r="C122" s="51"/>
      <c r="D122" s="12">
        <v>2</v>
      </c>
      <c r="E122" s="54"/>
      <c r="F122" s="57" t="s">
        <v>15</v>
      </c>
      <c r="G122" s="13"/>
      <c r="H122" s="13">
        <f>SUM(D122*E117)</f>
        <v>24</v>
      </c>
      <c r="I122" s="13"/>
      <c r="J122" s="13"/>
      <c r="K122" s="13"/>
      <c r="L122" s="13"/>
      <c r="M122" s="18"/>
      <c r="N122" s="19"/>
    </row>
    <row r="123" spans="2:14" x14ac:dyDescent="0.25">
      <c r="B123" s="20">
        <v>884968155565</v>
      </c>
      <c r="C123" s="51"/>
      <c r="D123" s="17">
        <v>3</v>
      </c>
      <c r="E123" s="54"/>
      <c r="F123" s="57"/>
      <c r="G123" s="13"/>
      <c r="H123" s="13"/>
      <c r="I123" s="13">
        <f>SUM(D123*E117)</f>
        <v>36</v>
      </c>
      <c r="J123" s="13"/>
      <c r="K123" s="13"/>
      <c r="L123" s="13"/>
      <c r="M123" s="18"/>
      <c r="N123" s="19"/>
    </row>
    <row r="124" spans="2:14" x14ac:dyDescent="0.25">
      <c r="B124" s="11">
        <v>884968155572</v>
      </c>
      <c r="C124" s="51"/>
      <c r="D124" s="12">
        <v>3</v>
      </c>
      <c r="E124" s="54"/>
      <c r="F124" s="57"/>
      <c r="G124" s="13"/>
      <c r="H124" s="13"/>
      <c r="I124" s="13"/>
      <c r="J124" s="13">
        <f>SUM(D124*E117)</f>
        <v>36</v>
      </c>
      <c r="K124" s="13"/>
      <c r="L124" s="13"/>
      <c r="M124" s="21">
        <f>SUM(H117+I118+J119+K120+L121+H122+I123+J124+K125+L126+H127+I128+J129+K130+L131)</f>
        <v>432</v>
      </c>
      <c r="N124" s="22">
        <v>1</v>
      </c>
    </row>
    <row r="125" spans="2:14" x14ac:dyDescent="0.25">
      <c r="B125" s="11">
        <v>884968155589</v>
      </c>
      <c r="C125" s="51"/>
      <c r="D125" s="12">
        <v>2</v>
      </c>
      <c r="E125" s="54"/>
      <c r="F125" s="57"/>
      <c r="G125" s="13"/>
      <c r="H125" s="13"/>
      <c r="I125" s="13"/>
      <c r="J125" s="13"/>
      <c r="K125" s="13">
        <f>SUM(D125*E117)</f>
        <v>24</v>
      </c>
      <c r="L125" s="13"/>
      <c r="M125" s="14"/>
      <c r="N125" s="15"/>
    </row>
    <row r="126" spans="2:14" x14ac:dyDescent="0.25">
      <c r="B126" s="11">
        <v>884968155596</v>
      </c>
      <c r="C126" s="51"/>
      <c r="D126" s="12">
        <v>2</v>
      </c>
      <c r="E126" s="54"/>
      <c r="F126" s="57"/>
      <c r="G126" s="13"/>
      <c r="H126" s="13"/>
      <c r="I126" s="13"/>
      <c r="J126" s="13"/>
      <c r="K126" s="13"/>
      <c r="L126" s="13">
        <f>SUM(D126*E117)</f>
        <v>24</v>
      </c>
      <c r="M126" s="16"/>
      <c r="N126" s="10"/>
    </row>
    <row r="127" spans="2:14" x14ac:dyDescent="0.25">
      <c r="B127" s="11">
        <v>884968155701</v>
      </c>
      <c r="C127" s="51"/>
      <c r="D127" s="12">
        <v>2</v>
      </c>
      <c r="E127" s="54"/>
      <c r="F127" s="54" t="s">
        <v>16</v>
      </c>
      <c r="G127" s="13"/>
      <c r="H127" s="13">
        <f>SUM(D127*E117)</f>
        <v>24</v>
      </c>
      <c r="I127" s="13"/>
      <c r="J127" s="13"/>
      <c r="K127" s="13"/>
      <c r="L127" s="13"/>
      <c r="M127" s="16"/>
      <c r="N127" s="10"/>
    </row>
    <row r="128" spans="2:14" x14ac:dyDescent="0.25">
      <c r="B128" s="11">
        <v>884968155718</v>
      </c>
      <c r="C128" s="51"/>
      <c r="D128" s="12">
        <v>3</v>
      </c>
      <c r="E128" s="54"/>
      <c r="F128" s="54"/>
      <c r="G128" s="13"/>
      <c r="H128" s="13"/>
      <c r="I128" s="13">
        <f>SUM(D128*E117)</f>
        <v>36</v>
      </c>
      <c r="J128" s="13"/>
      <c r="K128" s="13"/>
      <c r="L128" s="13"/>
      <c r="M128" s="16"/>
      <c r="N128" s="10"/>
    </row>
    <row r="129" spans="2:14" x14ac:dyDescent="0.25">
      <c r="B129" s="11">
        <v>884968155725</v>
      </c>
      <c r="C129" s="51"/>
      <c r="D129" s="12">
        <v>3</v>
      </c>
      <c r="E129" s="54"/>
      <c r="F129" s="54"/>
      <c r="G129" s="13"/>
      <c r="H129" s="13"/>
      <c r="I129" s="13"/>
      <c r="J129" s="13">
        <f>SUM(D129*E117)</f>
        <v>36</v>
      </c>
      <c r="K129" s="13"/>
      <c r="L129" s="13"/>
      <c r="M129" s="16"/>
      <c r="N129" s="10"/>
    </row>
    <row r="130" spans="2:14" x14ac:dyDescent="0.25">
      <c r="B130" s="11">
        <v>884968155732</v>
      </c>
      <c r="C130" s="51"/>
      <c r="D130" s="12">
        <v>2</v>
      </c>
      <c r="E130" s="54"/>
      <c r="F130" s="54"/>
      <c r="G130" s="13" t="s">
        <v>17</v>
      </c>
      <c r="H130" s="13"/>
      <c r="I130" s="13"/>
      <c r="J130" s="13"/>
      <c r="K130" s="13">
        <f>SUM(D130*E117)</f>
        <v>24</v>
      </c>
      <c r="L130" s="13"/>
      <c r="M130" s="14"/>
      <c r="N130" s="15"/>
    </row>
    <row r="131" spans="2:14" ht="15.75" thickBot="1" x14ac:dyDescent="0.3">
      <c r="B131" s="11">
        <v>884968155749</v>
      </c>
      <c r="C131" s="52"/>
      <c r="D131" s="23">
        <v>2</v>
      </c>
      <c r="E131" s="55"/>
      <c r="F131" s="55"/>
      <c r="G131" s="24"/>
      <c r="H131" s="24"/>
      <c r="I131" s="24"/>
      <c r="J131" s="24"/>
      <c r="K131" s="24"/>
      <c r="L131" s="24">
        <f>SUM(D131*E117)</f>
        <v>24</v>
      </c>
      <c r="M131" s="25"/>
      <c r="N131" s="26"/>
    </row>
    <row r="132" spans="2:14" x14ac:dyDescent="0.25">
      <c r="B132" s="45"/>
    </row>
    <row r="134" spans="2:14" ht="18.75" x14ac:dyDescent="0.25">
      <c r="G134" s="47" t="s">
        <v>26</v>
      </c>
    </row>
    <row r="135" spans="2:14" ht="18.75" x14ac:dyDescent="0.25">
      <c r="G135" s="47" t="s">
        <v>27</v>
      </c>
    </row>
  </sheetData>
  <mergeCells count="41">
    <mergeCell ref="C117:C131"/>
    <mergeCell ref="B115:N115"/>
    <mergeCell ref="E117:E131"/>
    <mergeCell ref="F117:F121"/>
    <mergeCell ref="F122:F126"/>
    <mergeCell ref="F127:F131"/>
    <mergeCell ref="C89:C113"/>
    <mergeCell ref="E89:E103"/>
    <mergeCell ref="F89:F93"/>
    <mergeCell ref="F94:F98"/>
    <mergeCell ref="F99:F103"/>
    <mergeCell ref="E104:E113"/>
    <mergeCell ref="F104:F108"/>
    <mergeCell ref="F109:F113"/>
    <mergeCell ref="B87:N87"/>
    <mergeCell ref="B40:N40"/>
    <mergeCell ref="C42:C66"/>
    <mergeCell ref="E42:E56"/>
    <mergeCell ref="F42:F46"/>
    <mergeCell ref="F47:F51"/>
    <mergeCell ref="F52:F56"/>
    <mergeCell ref="E57:E66"/>
    <mergeCell ref="F57:F61"/>
    <mergeCell ref="F62:F66"/>
    <mergeCell ref="B69:N69"/>
    <mergeCell ref="C71:C85"/>
    <mergeCell ref="E71:E85"/>
    <mergeCell ref="F72:F76"/>
    <mergeCell ref="F80:F84"/>
    <mergeCell ref="B21:N21"/>
    <mergeCell ref="C23:C37"/>
    <mergeCell ref="E23:E37"/>
    <mergeCell ref="F23:F27"/>
    <mergeCell ref="F28:F32"/>
    <mergeCell ref="F33:F37"/>
    <mergeCell ref="B2:N2"/>
    <mergeCell ref="C4:C18"/>
    <mergeCell ref="E4:E18"/>
    <mergeCell ref="F4:F8"/>
    <mergeCell ref="F9:F13"/>
    <mergeCell ref="F14:F1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Smith</dc:creator>
  <cp:lastModifiedBy>Premier Barbershop</cp:lastModifiedBy>
  <dcterms:created xsi:type="dcterms:W3CDTF">2019-11-04T21:25:11Z</dcterms:created>
  <dcterms:modified xsi:type="dcterms:W3CDTF">2019-11-05T15:43:17Z</dcterms:modified>
</cp:coreProperties>
</file>