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eb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xr:revisionPtr revIDLastSave="0" documentId="8_{E84B4616-B875-477C-B66C-D249F9BA636F}" xr6:coauthVersionLast="45" xr6:coauthVersionMax="45" xr10:uidLastSave="{00000000-0000-0000-0000-000000000000}"/>
  <bookViews>
    <workbookView xWindow="-120" yWindow="-120" windowWidth="29040" windowHeight="15840" xr2:uid="{66BE1B35-35CE-480B-819F-517946D6F9E4}"/>
  </bookViews>
  <sheets>
    <sheet name="Recap" sheetId="1" r:id="rId1"/>
    <sheet name="Flare" sheetId="2" r:id="rId2"/>
    <sheet name="Skinny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  <c r="G30" i="1"/>
  <c r="H26" i="1"/>
  <c r="G26" i="1"/>
  <c r="L150" i="3"/>
  <c r="R146" i="3" s="1"/>
  <c r="H13" i="1"/>
  <c r="G12" i="1"/>
  <c r="G13" i="1"/>
  <c r="R99" i="2"/>
  <c r="G11" i="1"/>
  <c r="R75" i="2"/>
  <c r="L135" i="3"/>
  <c r="R135" i="3" s="1"/>
  <c r="Q125" i="3" l="1"/>
  <c r="P124" i="3"/>
  <c r="O123" i="3"/>
  <c r="N122" i="3"/>
  <c r="M120" i="3"/>
  <c r="L119" i="3"/>
  <c r="K118" i="3"/>
  <c r="J117" i="3"/>
  <c r="Q109" i="3"/>
  <c r="P108" i="3"/>
  <c r="O107" i="3"/>
  <c r="N106" i="3"/>
  <c r="M105" i="3"/>
  <c r="M95" i="3"/>
  <c r="L94" i="3"/>
  <c r="K93" i="3"/>
  <c r="J92" i="3"/>
  <c r="I91" i="3"/>
  <c r="R93" i="3" s="1"/>
  <c r="R121" i="3" l="1"/>
  <c r="R107" i="3"/>
  <c r="I75" i="3" l="1"/>
  <c r="J76" i="3"/>
  <c r="K77" i="3"/>
  <c r="L78" i="3"/>
  <c r="M79" i="3"/>
  <c r="N80" i="3"/>
  <c r="O81" i="3"/>
  <c r="P82" i="3"/>
  <c r="Q83" i="3"/>
  <c r="Q68" i="3"/>
  <c r="P67" i="3"/>
  <c r="O66" i="3"/>
  <c r="N64" i="3"/>
  <c r="M63" i="3"/>
  <c r="L62" i="3"/>
  <c r="I49" i="3"/>
  <c r="J50" i="3"/>
  <c r="L52" i="3"/>
  <c r="M53" i="3"/>
  <c r="Q41" i="3"/>
  <c r="P40" i="3"/>
  <c r="O39" i="3"/>
  <c r="N38" i="3"/>
  <c r="M37" i="3"/>
  <c r="L36" i="3"/>
  <c r="K35" i="3"/>
  <c r="J34" i="3"/>
  <c r="I33" i="3"/>
  <c r="Q25" i="3"/>
  <c r="P24" i="3"/>
  <c r="O22" i="3"/>
  <c r="N21" i="3"/>
  <c r="M11" i="3"/>
  <c r="L10" i="3"/>
  <c r="K9" i="3"/>
  <c r="J8" i="3"/>
  <c r="I7" i="3"/>
  <c r="R65" i="3" l="1"/>
  <c r="R79" i="3"/>
  <c r="R51" i="3"/>
  <c r="R37" i="3"/>
  <c r="R23" i="3"/>
  <c r="R9" i="3"/>
  <c r="Q69" i="2" l="1"/>
  <c r="P68" i="2"/>
  <c r="O67" i="2"/>
  <c r="N66" i="2"/>
  <c r="M65" i="2"/>
  <c r="L64" i="2"/>
  <c r="K63" i="2"/>
  <c r="J62" i="2"/>
  <c r="I61" i="2"/>
  <c r="M25" i="2"/>
  <c r="L24" i="2"/>
  <c r="K23" i="2"/>
  <c r="J22" i="2"/>
  <c r="I21" i="2"/>
  <c r="M53" i="2"/>
  <c r="L52" i="2"/>
  <c r="K51" i="2"/>
  <c r="J50" i="2"/>
  <c r="I49" i="2"/>
  <c r="Q39" i="2"/>
  <c r="P38" i="2"/>
  <c r="O37" i="2"/>
  <c r="N36" i="2"/>
  <c r="M35" i="2"/>
  <c r="Q11" i="2"/>
  <c r="P10" i="2"/>
  <c r="O8" i="2"/>
  <c r="N7" i="2"/>
  <c r="R9" i="2" l="1"/>
  <c r="R37" i="2"/>
  <c r="R51" i="2"/>
  <c r="R23" i="2"/>
  <c r="R65" i="2"/>
  <c r="G10" i="1" l="1"/>
  <c r="G9" i="1" l="1"/>
  <c r="G8" i="1"/>
  <c r="G7" i="1"/>
  <c r="G6" i="1"/>
</calcChain>
</file>

<file path=xl/sharedStrings.xml><?xml version="1.0" encoding="utf-8"?>
<sst xmlns="http://schemas.openxmlformats.org/spreadsheetml/2006/main" count="279" uniqueCount="35">
  <si>
    <t>PopSugar Jeans</t>
  </si>
  <si>
    <t>Style</t>
  </si>
  <si>
    <t>Color</t>
  </si>
  <si>
    <t>Units per Case</t>
  </si>
  <si>
    <t>Cases</t>
  </si>
  <si>
    <t>Total Units</t>
  </si>
  <si>
    <t>Pallets</t>
  </si>
  <si>
    <t>Med Wash</t>
  </si>
  <si>
    <t>Kick Flare</t>
  </si>
  <si>
    <t>Light Wash</t>
  </si>
  <si>
    <t>Bone Wash</t>
  </si>
  <si>
    <t>Pallet #</t>
  </si>
  <si>
    <t>Description: Popsugar Jeans - Flare</t>
  </si>
  <si>
    <t>UPC on the Box</t>
  </si>
  <si>
    <t>Style Number</t>
  </si>
  <si>
    <t>Retail</t>
  </si>
  <si>
    <t>Units Per Case</t>
  </si>
  <si>
    <t>Picture</t>
  </si>
  <si>
    <t>Total
per Pallet</t>
  </si>
  <si>
    <t>Number of Pallets</t>
  </si>
  <si>
    <t>PB377RS</t>
  </si>
  <si>
    <t>PB377-1RS</t>
  </si>
  <si>
    <t>Skinny</t>
  </si>
  <si>
    <t>Faded Black</t>
  </si>
  <si>
    <t>Bone White</t>
  </si>
  <si>
    <t>Description: Popsugar Skinny Jeans</t>
  </si>
  <si>
    <t>PB340RS</t>
  </si>
  <si>
    <t>PB340-1RS</t>
  </si>
  <si>
    <t>Faded Blk</t>
  </si>
  <si>
    <t>Totals:</t>
  </si>
  <si>
    <t>Medium/White/Black</t>
  </si>
  <si>
    <t>Bone/Light/Medium</t>
  </si>
  <si>
    <t>PB377-2RS</t>
  </si>
  <si>
    <t>Light Pink</t>
  </si>
  <si>
    <t>Bone/Light/Medium/Pink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</si>
</sst>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3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u/>
      <sz val="15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0" borderId="8" xfId="0" applyNumberFormat="1" applyFont="1" applyFill="1" applyBorder="1" applyAlignment="1">
      <alignment horizontal="center"/>
    </xf>
    <xf numFmtId="0" fontId="0" fillId="0" borderId="21" xfId="0" applyBorder="1"/>
    <xf numFmtId="1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webp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ebp"/><Relationship Id="rId2" Type="http://schemas.openxmlformats.org/officeDocument/2006/relationships/image" Target="../media/image6.webp"/><Relationship Id="rId1" Type="http://schemas.openxmlformats.org/officeDocument/2006/relationships/image" Target="../media/image5.webp"/><Relationship Id="rId4" Type="http://schemas.openxmlformats.org/officeDocument/2006/relationships/image" Target="../media/image8.web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117</xdr:row>
      <xdr:rowOff>76200</xdr:rowOff>
    </xdr:from>
    <xdr:to>
      <xdr:col>7</xdr:col>
      <xdr:colOff>2743200</xdr:colOff>
      <xdr:row>127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861AFC-EC91-4956-9813-A426B7B31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5088850"/>
          <a:ext cx="1828800" cy="1828800"/>
        </a:xfrm>
        <a:prstGeom prst="rect">
          <a:avLst/>
        </a:prstGeom>
      </xdr:spPr>
    </xdr:pic>
    <xdr:clientData/>
  </xdr:twoCellAnchor>
  <xdr:oneCellAnchor>
    <xdr:from>
      <xdr:col>7</xdr:col>
      <xdr:colOff>828674</xdr:colOff>
      <xdr:row>3</xdr:row>
      <xdr:rowOff>133350</xdr:rowOff>
    </xdr:from>
    <xdr:ext cx="1171575" cy="1828800"/>
    <xdr:pic>
      <xdr:nvPicPr>
        <xdr:cNvPr id="2" name="Picture 1">
          <a:extLst>
            <a:ext uri="{FF2B5EF4-FFF2-40B4-BE49-F238E27FC236}">
              <a16:creationId xmlns:a16="http://schemas.microsoft.com/office/drawing/2014/main" id="{F692809D-30B6-4C51-A5D5-A3F7A0A8D8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3" r="28125"/>
        <a:stretch/>
      </xdr:blipFill>
      <xdr:spPr>
        <a:xfrm>
          <a:off x="6467474" y="4333875"/>
          <a:ext cx="1171575" cy="1828800"/>
        </a:xfrm>
        <a:prstGeom prst="rect">
          <a:avLst/>
        </a:prstGeom>
      </xdr:spPr>
    </xdr:pic>
    <xdr:clientData/>
  </xdr:oneCellAnchor>
  <xdr:oneCellAnchor>
    <xdr:from>
      <xdr:col>7</xdr:col>
      <xdr:colOff>857250</xdr:colOff>
      <xdr:row>31</xdr:row>
      <xdr:rowOff>152400</xdr:rowOff>
    </xdr:from>
    <xdr:ext cx="1123950" cy="1828800"/>
    <xdr:pic>
      <xdr:nvPicPr>
        <xdr:cNvPr id="3" name="Picture 2">
          <a:extLst>
            <a:ext uri="{FF2B5EF4-FFF2-40B4-BE49-F238E27FC236}">
              <a16:creationId xmlns:a16="http://schemas.microsoft.com/office/drawing/2014/main" id="{BBFB0454-9BE4-458B-96D3-29CA78CD46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542"/>
        <a:stretch/>
      </xdr:blipFill>
      <xdr:spPr>
        <a:xfrm>
          <a:off x="6496050" y="7410450"/>
          <a:ext cx="1123950" cy="1828800"/>
        </a:xfrm>
        <a:prstGeom prst="rect">
          <a:avLst/>
        </a:prstGeom>
      </xdr:spPr>
    </xdr:pic>
    <xdr:clientData/>
  </xdr:oneCellAnchor>
  <xdr:oneCellAnchor>
    <xdr:from>
      <xdr:col>7</xdr:col>
      <xdr:colOff>857250</xdr:colOff>
      <xdr:row>45</xdr:row>
      <xdr:rowOff>152400</xdr:rowOff>
    </xdr:from>
    <xdr:ext cx="1123950" cy="1828800"/>
    <xdr:pic>
      <xdr:nvPicPr>
        <xdr:cNvPr id="4" name="Picture 3">
          <a:extLst>
            <a:ext uri="{FF2B5EF4-FFF2-40B4-BE49-F238E27FC236}">
              <a16:creationId xmlns:a16="http://schemas.microsoft.com/office/drawing/2014/main" id="{84A4D315-8890-420B-9743-61BECFB209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542"/>
        <a:stretch/>
      </xdr:blipFill>
      <xdr:spPr>
        <a:xfrm>
          <a:off x="6286500" y="4162425"/>
          <a:ext cx="1123950" cy="1828800"/>
        </a:xfrm>
        <a:prstGeom prst="rect">
          <a:avLst/>
        </a:prstGeom>
      </xdr:spPr>
    </xdr:pic>
    <xdr:clientData/>
  </xdr:oneCellAnchor>
  <xdr:oneCellAnchor>
    <xdr:from>
      <xdr:col>7</xdr:col>
      <xdr:colOff>828674</xdr:colOff>
      <xdr:row>17</xdr:row>
      <xdr:rowOff>133350</xdr:rowOff>
    </xdr:from>
    <xdr:ext cx="1171575" cy="1828800"/>
    <xdr:pic>
      <xdr:nvPicPr>
        <xdr:cNvPr id="5" name="Picture 4">
          <a:extLst>
            <a:ext uri="{FF2B5EF4-FFF2-40B4-BE49-F238E27FC236}">
              <a16:creationId xmlns:a16="http://schemas.microsoft.com/office/drawing/2014/main" id="{B335617A-0988-4E8A-8769-6C2402BB1E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3" r="28125"/>
        <a:stretch/>
      </xdr:blipFill>
      <xdr:spPr>
        <a:xfrm>
          <a:off x="6257924" y="1085850"/>
          <a:ext cx="1171575" cy="1828800"/>
        </a:xfrm>
        <a:prstGeom prst="rect">
          <a:avLst/>
        </a:prstGeom>
      </xdr:spPr>
    </xdr:pic>
    <xdr:clientData/>
  </xdr:oneCellAnchor>
  <xdr:oneCellAnchor>
    <xdr:from>
      <xdr:col>7</xdr:col>
      <xdr:colOff>714375</xdr:colOff>
      <xdr:row>59</xdr:row>
      <xdr:rowOff>152400</xdr:rowOff>
    </xdr:from>
    <xdr:ext cx="1362075" cy="1828800"/>
    <xdr:pic>
      <xdr:nvPicPr>
        <xdr:cNvPr id="6" name="Picture 5">
          <a:extLst>
            <a:ext uri="{FF2B5EF4-FFF2-40B4-BE49-F238E27FC236}">
              <a16:creationId xmlns:a16="http://schemas.microsoft.com/office/drawing/2014/main" id="{847C6034-3CC3-4DE5-BA6B-8FAE6AE7EB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r="13021"/>
        <a:stretch/>
      </xdr:blipFill>
      <xdr:spPr>
        <a:xfrm>
          <a:off x="6353175" y="10467975"/>
          <a:ext cx="1362075" cy="1828800"/>
        </a:xfrm>
        <a:prstGeom prst="rect">
          <a:avLst/>
        </a:prstGeom>
      </xdr:spPr>
    </xdr:pic>
    <xdr:clientData/>
  </xdr:oneCellAnchor>
  <xdr:oneCellAnchor>
    <xdr:from>
      <xdr:col>7</xdr:col>
      <xdr:colOff>200025</xdr:colOff>
      <xdr:row>74</xdr:row>
      <xdr:rowOff>47625</xdr:rowOff>
    </xdr:from>
    <xdr:ext cx="1362075" cy="1828800"/>
    <xdr:pic>
      <xdr:nvPicPr>
        <xdr:cNvPr id="7" name="Picture 6">
          <a:extLst>
            <a:ext uri="{FF2B5EF4-FFF2-40B4-BE49-F238E27FC236}">
              <a16:creationId xmlns:a16="http://schemas.microsoft.com/office/drawing/2014/main" id="{34B6495C-9E26-4588-9108-A7AA7550A4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r="13021"/>
        <a:stretch/>
      </xdr:blipFill>
      <xdr:spPr>
        <a:xfrm>
          <a:off x="5629275" y="16478250"/>
          <a:ext cx="1362075" cy="1828800"/>
        </a:xfrm>
        <a:prstGeom prst="rect">
          <a:avLst/>
        </a:prstGeom>
      </xdr:spPr>
    </xdr:pic>
    <xdr:clientData/>
  </xdr:oneCellAnchor>
  <xdr:oneCellAnchor>
    <xdr:from>
      <xdr:col>7</xdr:col>
      <xdr:colOff>1609726</xdr:colOff>
      <xdr:row>80</xdr:row>
      <xdr:rowOff>28575</xdr:rowOff>
    </xdr:from>
    <xdr:ext cx="1123950" cy="1828800"/>
    <xdr:pic>
      <xdr:nvPicPr>
        <xdr:cNvPr id="8" name="Picture 7">
          <a:extLst>
            <a:ext uri="{FF2B5EF4-FFF2-40B4-BE49-F238E27FC236}">
              <a16:creationId xmlns:a16="http://schemas.microsoft.com/office/drawing/2014/main" id="{CC0479ED-8E6A-4DD9-97AC-8297F27D30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542"/>
        <a:stretch/>
      </xdr:blipFill>
      <xdr:spPr>
        <a:xfrm>
          <a:off x="7038976" y="17602200"/>
          <a:ext cx="1123950" cy="1828800"/>
        </a:xfrm>
        <a:prstGeom prst="rect">
          <a:avLst/>
        </a:prstGeom>
      </xdr:spPr>
    </xdr:pic>
    <xdr:clientData/>
  </xdr:oneCellAnchor>
  <xdr:oneCellAnchor>
    <xdr:from>
      <xdr:col>7</xdr:col>
      <xdr:colOff>285750</xdr:colOff>
      <xdr:row>84</xdr:row>
      <xdr:rowOff>38100</xdr:rowOff>
    </xdr:from>
    <xdr:ext cx="1171575" cy="1828800"/>
    <xdr:pic>
      <xdr:nvPicPr>
        <xdr:cNvPr id="9" name="Picture 8">
          <a:extLst>
            <a:ext uri="{FF2B5EF4-FFF2-40B4-BE49-F238E27FC236}">
              <a16:creationId xmlns:a16="http://schemas.microsoft.com/office/drawing/2014/main" id="{3695853C-05E8-4E99-A87B-E8C53496F2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3" r="28125"/>
        <a:stretch/>
      </xdr:blipFill>
      <xdr:spPr>
        <a:xfrm>
          <a:off x="5715000" y="18373725"/>
          <a:ext cx="1171575" cy="1828800"/>
        </a:xfrm>
        <a:prstGeom prst="rect">
          <a:avLst/>
        </a:prstGeom>
      </xdr:spPr>
    </xdr:pic>
    <xdr:clientData/>
  </xdr:oneCellAnchor>
  <xdr:oneCellAnchor>
    <xdr:from>
      <xdr:col>7</xdr:col>
      <xdr:colOff>200025</xdr:colOff>
      <xdr:row>98</xdr:row>
      <xdr:rowOff>47625</xdr:rowOff>
    </xdr:from>
    <xdr:ext cx="1362075" cy="1828800"/>
    <xdr:pic>
      <xdr:nvPicPr>
        <xdr:cNvPr id="10" name="Picture 9">
          <a:extLst>
            <a:ext uri="{FF2B5EF4-FFF2-40B4-BE49-F238E27FC236}">
              <a16:creationId xmlns:a16="http://schemas.microsoft.com/office/drawing/2014/main" id="{8C829D1B-6015-4A84-B77C-96DCCD7DAE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r="13021"/>
        <a:stretch/>
      </xdr:blipFill>
      <xdr:spPr>
        <a:xfrm>
          <a:off x="5629275" y="16478250"/>
          <a:ext cx="1362075" cy="1828800"/>
        </a:xfrm>
        <a:prstGeom prst="rect">
          <a:avLst/>
        </a:prstGeom>
      </xdr:spPr>
    </xdr:pic>
    <xdr:clientData/>
  </xdr:oneCellAnchor>
  <xdr:oneCellAnchor>
    <xdr:from>
      <xdr:col>7</xdr:col>
      <xdr:colOff>1609726</xdr:colOff>
      <xdr:row>105</xdr:row>
      <xdr:rowOff>28575</xdr:rowOff>
    </xdr:from>
    <xdr:ext cx="1123950" cy="1828800"/>
    <xdr:pic>
      <xdr:nvPicPr>
        <xdr:cNvPr id="11" name="Picture 10">
          <a:extLst>
            <a:ext uri="{FF2B5EF4-FFF2-40B4-BE49-F238E27FC236}">
              <a16:creationId xmlns:a16="http://schemas.microsoft.com/office/drawing/2014/main" id="{8C4F3CB3-F6F0-436D-BCB1-596A1D9FA9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542"/>
        <a:stretch/>
      </xdr:blipFill>
      <xdr:spPr>
        <a:xfrm>
          <a:off x="7038976" y="17602200"/>
          <a:ext cx="1123950" cy="1828800"/>
        </a:xfrm>
        <a:prstGeom prst="rect">
          <a:avLst/>
        </a:prstGeom>
      </xdr:spPr>
    </xdr:pic>
    <xdr:clientData/>
  </xdr:oneCellAnchor>
  <xdr:oneCellAnchor>
    <xdr:from>
      <xdr:col>7</xdr:col>
      <xdr:colOff>285750</xdr:colOff>
      <xdr:row>109</xdr:row>
      <xdr:rowOff>0</xdr:rowOff>
    </xdr:from>
    <xdr:ext cx="1171575" cy="1828800"/>
    <xdr:pic>
      <xdr:nvPicPr>
        <xdr:cNvPr id="12" name="Picture 11">
          <a:extLst>
            <a:ext uri="{FF2B5EF4-FFF2-40B4-BE49-F238E27FC236}">
              <a16:creationId xmlns:a16="http://schemas.microsoft.com/office/drawing/2014/main" id="{03F46020-F4D7-4AD0-8E80-3428438D19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3" r="28125"/>
        <a:stretch/>
      </xdr:blipFill>
      <xdr:spPr>
        <a:xfrm>
          <a:off x="5715000" y="18373725"/>
          <a:ext cx="1171575" cy="1828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1819275</xdr:colOff>
      <xdr:row>133</xdr:row>
      <xdr:rowOff>57150</xdr:rowOff>
    </xdr:from>
    <xdr:ext cx="1371600" cy="1371600"/>
    <xdr:pic>
      <xdr:nvPicPr>
        <xdr:cNvPr id="11" name="Picture 10">
          <a:extLst>
            <a:ext uri="{FF2B5EF4-FFF2-40B4-BE49-F238E27FC236}">
              <a16:creationId xmlns:a16="http://schemas.microsoft.com/office/drawing/2014/main" id="{D70F3309-4B12-444D-9E7C-D74176DED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29289375"/>
          <a:ext cx="1371600" cy="1371600"/>
        </a:xfrm>
        <a:prstGeom prst="rect">
          <a:avLst/>
        </a:prstGeom>
      </xdr:spPr>
    </xdr:pic>
    <xdr:clientData/>
  </xdr:oneCellAnchor>
  <xdr:oneCellAnchor>
    <xdr:from>
      <xdr:col>7</xdr:col>
      <xdr:colOff>1000125</xdr:colOff>
      <xdr:row>131</xdr:row>
      <xdr:rowOff>38100</xdr:rowOff>
    </xdr:from>
    <xdr:ext cx="1028700" cy="1371600"/>
    <xdr:pic>
      <xdr:nvPicPr>
        <xdr:cNvPr id="13" name="Picture 12">
          <a:extLst>
            <a:ext uri="{FF2B5EF4-FFF2-40B4-BE49-F238E27FC236}">
              <a16:creationId xmlns:a16="http://schemas.microsoft.com/office/drawing/2014/main" id="{89FC3916-7360-4A24-82F0-5524B68CB5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000"/>
        <a:stretch/>
      </xdr:blipFill>
      <xdr:spPr>
        <a:xfrm>
          <a:off x="5981700" y="28889325"/>
          <a:ext cx="1028700" cy="1371600"/>
        </a:xfrm>
        <a:prstGeom prst="rect">
          <a:avLst/>
        </a:prstGeom>
      </xdr:spPr>
    </xdr:pic>
    <xdr:clientData/>
  </xdr:oneCellAnchor>
  <xdr:oneCellAnchor>
    <xdr:from>
      <xdr:col>7</xdr:col>
      <xdr:colOff>742949</xdr:colOff>
      <xdr:row>3</xdr:row>
      <xdr:rowOff>123825</xdr:rowOff>
    </xdr:from>
    <xdr:ext cx="1381125" cy="1828800"/>
    <xdr:pic>
      <xdr:nvPicPr>
        <xdr:cNvPr id="2" name="Picture 1">
          <a:extLst>
            <a:ext uri="{FF2B5EF4-FFF2-40B4-BE49-F238E27FC236}">
              <a16:creationId xmlns:a16="http://schemas.microsoft.com/office/drawing/2014/main" id="{59F9FDDD-F550-4BB9-9C5B-1334747B80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9"/>
        <a:stretch/>
      </xdr:blipFill>
      <xdr:spPr>
        <a:xfrm>
          <a:off x="5724524" y="1076325"/>
          <a:ext cx="1381125" cy="1828800"/>
        </a:xfrm>
        <a:prstGeom prst="rect">
          <a:avLst/>
        </a:prstGeom>
      </xdr:spPr>
    </xdr:pic>
    <xdr:clientData/>
  </xdr:oneCellAnchor>
  <xdr:oneCellAnchor>
    <xdr:from>
      <xdr:col>7</xdr:col>
      <xdr:colOff>742949</xdr:colOff>
      <xdr:row>17</xdr:row>
      <xdr:rowOff>123825</xdr:rowOff>
    </xdr:from>
    <xdr:ext cx="1381125" cy="1828800"/>
    <xdr:pic>
      <xdr:nvPicPr>
        <xdr:cNvPr id="3" name="Picture 2">
          <a:extLst>
            <a:ext uri="{FF2B5EF4-FFF2-40B4-BE49-F238E27FC236}">
              <a16:creationId xmlns:a16="http://schemas.microsoft.com/office/drawing/2014/main" id="{0F073157-E22F-45A9-904C-DE529B0052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9"/>
        <a:stretch/>
      </xdr:blipFill>
      <xdr:spPr>
        <a:xfrm>
          <a:off x="5724524" y="1076325"/>
          <a:ext cx="1381125" cy="1828800"/>
        </a:xfrm>
        <a:prstGeom prst="rect">
          <a:avLst/>
        </a:prstGeom>
      </xdr:spPr>
    </xdr:pic>
    <xdr:clientData/>
  </xdr:oneCellAnchor>
  <xdr:oneCellAnchor>
    <xdr:from>
      <xdr:col>7</xdr:col>
      <xdr:colOff>742949</xdr:colOff>
      <xdr:row>31</xdr:row>
      <xdr:rowOff>123825</xdr:rowOff>
    </xdr:from>
    <xdr:ext cx="1381125" cy="1828800"/>
    <xdr:pic>
      <xdr:nvPicPr>
        <xdr:cNvPr id="4" name="Picture 3">
          <a:extLst>
            <a:ext uri="{FF2B5EF4-FFF2-40B4-BE49-F238E27FC236}">
              <a16:creationId xmlns:a16="http://schemas.microsoft.com/office/drawing/2014/main" id="{4F8E1B91-EEF1-4F3E-9A22-6BE88BA767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9"/>
        <a:stretch/>
      </xdr:blipFill>
      <xdr:spPr>
        <a:xfrm>
          <a:off x="5724524" y="1076325"/>
          <a:ext cx="1381125" cy="18288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45</xdr:row>
      <xdr:rowOff>133350</xdr:rowOff>
    </xdr:from>
    <xdr:ext cx="1371600" cy="1828800"/>
    <xdr:pic>
      <xdr:nvPicPr>
        <xdr:cNvPr id="7" name="Picture 6">
          <a:extLst>
            <a:ext uri="{FF2B5EF4-FFF2-40B4-BE49-F238E27FC236}">
              <a16:creationId xmlns:a16="http://schemas.microsoft.com/office/drawing/2014/main" id="{29C88EC6-0AC8-4371-9457-133842C6FE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000"/>
        <a:stretch/>
      </xdr:blipFill>
      <xdr:spPr>
        <a:xfrm>
          <a:off x="5705475" y="43891200"/>
          <a:ext cx="1371600" cy="1828800"/>
        </a:xfrm>
        <a:prstGeom prst="rect">
          <a:avLst/>
        </a:prstGeom>
      </xdr:spPr>
    </xdr:pic>
    <xdr:clientData/>
  </xdr:oneCellAnchor>
  <xdr:oneCellAnchor>
    <xdr:from>
      <xdr:col>7</xdr:col>
      <xdr:colOff>609600</xdr:colOff>
      <xdr:row>59</xdr:row>
      <xdr:rowOff>152400</xdr:rowOff>
    </xdr:from>
    <xdr:ext cx="1371600" cy="1828800"/>
    <xdr:pic>
      <xdr:nvPicPr>
        <xdr:cNvPr id="9" name="Picture 8">
          <a:extLst>
            <a:ext uri="{FF2B5EF4-FFF2-40B4-BE49-F238E27FC236}">
              <a16:creationId xmlns:a16="http://schemas.microsoft.com/office/drawing/2014/main" id="{EAA1EBC5-093E-48BD-826F-1B907304F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000"/>
        <a:stretch/>
      </xdr:blipFill>
      <xdr:spPr>
        <a:xfrm>
          <a:off x="5591175" y="68370450"/>
          <a:ext cx="1371600" cy="1828800"/>
        </a:xfrm>
        <a:prstGeom prst="rect">
          <a:avLst/>
        </a:prstGeom>
      </xdr:spPr>
    </xdr:pic>
    <xdr:clientData/>
  </xdr:oneCellAnchor>
  <xdr:oneCellAnchor>
    <xdr:from>
      <xdr:col>7</xdr:col>
      <xdr:colOff>609600</xdr:colOff>
      <xdr:row>73</xdr:row>
      <xdr:rowOff>152400</xdr:rowOff>
    </xdr:from>
    <xdr:ext cx="1371600" cy="1828800"/>
    <xdr:pic>
      <xdr:nvPicPr>
        <xdr:cNvPr id="10" name="Picture 9">
          <a:extLst>
            <a:ext uri="{FF2B5EF4-FFF2-40B4-BE49-F238E27FC236}">
              <a16:creationId xmlns:a16="http://schemas.microsoft.com/office/drawing/2014/main" id="{31C635FC-736C-4EC7-B334-607D0E4D8F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000"/>
        <a:stretch/>
      </xdr:blipFill>
      <xdr:spPr>
        <a:xfrm>
          <a:off x="5591175" y="65312925"/>
          <a:ext cx="1371600" cy="1828800"/>
        </a:xfrm>
        <a:prstGeom prst="rect">
          <a:avLst/>
        </a:prstGeom>
      </xdr:spPr>
    </xdr:pic>
    <xdr:clientData/>
  </xdr:oneCellAnchor>
  <xdr:oneCellAnchor>
    <xdr:from>
      <xdr:col>7</xdr:col>
      <xdr:colOff>809625</xdr:colOff>
      <xdr:row>87</xdr:row>
      <xdr:rowOff>152400</xdr:rowOff>
    </xdr:from>
    <xdr:ext cx="1228725" cy="1828800"/>
    <xdr:pic>
      <xdr:nvPicPr>
        <xdr:cNvPr id="16" name="Picture 15">
          <a:extLst>
            <a:ext uri="{FF2B5EF4-FFF2-40B4-BE49-F238E27FC236}">
              <a16:creationId xmlns:a16="http://schemas.microsoft.com/office/drawing/2014/main" id="{48D819DD-F991-4113-8683-E707DAB019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813"/>
        <a:stretch/>
      </xdr:blipFill>
      <xdr:spPr>
        <a:xfrm>
          <a:off x="6324600" y="1295400"/>
          <a:ext cx="1228725" cy="1828800"/>
        </a:xfrm>
        <a:prstGeom prst="rect">
          <a:avLst/>
        </a:prstGeom>
      </xdr:spPr>
    </xdr:pic>
    <xdr:clientData/>
  </xdr:oneCellAnchor>
  <xdr:oneCellAnchor>
    <xdr:from>
      <xdr:col>7</xdr:col>
      <xdr:colOff>809625</xdr:colOff>
      <xdr:row>101</xdr:row>
      <xdr:rowOff>152400</xdr:rowOff>
    </xdr:from>
    <xdr:ext cx="1228725" cy="1828800"/>
    <xdr:pic>
      <xdr:nvPicPr>
        <xdr:cNvPr id="18" name="Picture 17">
          <a:extLst>
            <a:ext uri="{FF2B5EF4-FFF2-40B4-BE49-F238E27FC236}">
              <a16:creationId xmlns:a16="http://schemas.microsoft.com/office/drawing/2014/main" id="{612DD8A9-6CCD-4056-BE21-F7318E600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813"/>
        <a:stretch/>
      </xdr:blipFill>
      <xdr:spPr>
        <a:xfrm>
          <a:off x="5791200" y="34737675"/>
          <a:ext cx="1228725" cy="1828800"/>
        </a:xfrm>
        <a:prstGeom prst="rect">
          <a:avLst/>
        </a:prstGeom>
      </xdr:spPr>
    </xdr:pic>
    <xdr:clientData/>
  </xdr:oneCellAnchor>
  <xdr:oneCellAnchor>
    <xdr:from>
      <xdr:col>7</xdr:col>
      <xdr:colOff>809625</xdr:colOff>
      <xdr:row>115</xdr:row>
      <xdr:rowOff>152400</xdr:rowOff>
    </xdr:from>
    <xdr:ext cx="1228725" cy="1828800"/>
    <xdr:pic>
      <xdr:nvPicPr>
        <xdr:cNvPr id="19" name="Picture 18">
          <a:extLst>
            <a:ext uri="{FF2B5EF4-FFF2-40B4-BE49-F238E27FC236}">
              <a16:creationId xmlns:a16="http://schemas.microsoft.com/office/drawing/2014/main" id="{7437315A-F516-4662-AB16-DBF4C6C39B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813"/>
        <a:stretch/>
      </xdr:blipFill>
      <xdr:spPr>
        <a:xfrm>
          <a:off x="5791200" y="7219950"/>
          <a:ext cx="1228725" cy="1828800"/>
        </a:xfrm>
        <a:prstGeom prst="rect">
          <a:avLst/>
        </a:prstGeom>
      </xdr:spPr>
    </xdr:pic>
    <xdr:clientData/>
  </xdr:oneCellAnchor>
  <xdr:oneCellAnchor>
    <xdr:from>
      <xdr:col>7</xdr:col>
      <xdr:colOff>19049</xdr:colOff>
      <xdr:row>129</xdr:row>
      <xdr:rowOff>38100</xdr:rowOff>
    </xdr:from>
    <xdr:ext cx="1035844" cy="1371600"/>
    <xdr:pic>
      <xdr:nvPicPr>
        <xdr:cNvPr id="12" name="Picture 11">
          <a:extLst>
            <a:ext uri="{FF2B5EF4-FFF2-40B4-BE49-F238E27FC236}">
              <a16:creationId xmlns:a16="http://schemas.microsoft.com/office/drawing/2014/main" id="{BAD36721-7284-4FAE-A39A-B07386D027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9"/>
        <a:stretch/>
      </xdr:blipFill>
      <xdr:spPr>
        <a:xfrm>
          <a:off x="5000624" y="28508325"/>
          <a:ext cx="1035844" cy="1371600"/>
        </a:xfrm>
        <a:prstGeom prst="rect">
          <a:avLst/>
        </a:prstGeom>
      </xdr:spPr>
    </xdr:pic>
    <xdr:clientData/>
  </xdr:oneCellAnchor>
  <xdr:oneCellAnchor>
    <xdr:from>
      <xdr:col>7</xdr:col>
      <xdr:colOff>1819275</xdr:colOff>
      <xdr:row>148</xdr:row>
      <xdr:rowOff>57150</xdr:rowOff>
    </xdr:from>
    <xdr:ext cx="1371600" cy="1371600"/>
    <xdr:pic>
      <xdr:nvPicPr>
        <xdr:cNvPr id="14" name="Picture 13">
          <a:extLst>
            <a:ext uri="{FF2B5EF4-FFF2-40B4-BE49-F238E27FC236}">
              <a16:creationId xmlns:a16="http://schemas.microsoft.com/office/drawing/2014/main" id="{4AED2D38-CF63-4F16-A6D8-A222D4A6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29289375"/>
          <a:ext cx="1371600" cy="1371600"/>
        </a:xfrm>
        <a:prstGeom prst="rect">
          <a:avLst/>
        </a:prstGeom>
      </xdr:spPr>
    </xdr:pic>
    <xdr:clientData/>
  </xdr:oneCellAnchor>
  <xdr:oneCellAnchor>
    <xdr:from>
      <xdr:col>7</xdr:col>
      <xdr:colOff>1000125</xdr:colOff>
      <xdr:row>147</xdr:row>
      <xdr:rowOff>0</xdr:rowOff>
    </xdr:from>
    <xdr:ext cx="1028700" cy="1371600"/>
    <xdr:pic>
      <xdr:nvPicPr>
        <xdr:cNvPr id="15" name="Picture 14">
          <a:extLst>
            <a:ext uri="{FF2B5EF4-FFF2-40B4-BE49-F238E27FC236}">
              <a16:creationId xmlns:a16="http://schemas.microsoft.com/office/drawing/2014/main" id="{062A63DD-8D01-43A1-907E-CA6874E7B4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000"/>
        <a:stretch/>
      </xdr:blipFill>
      <xdr:spPr>
        <a:xfrm>
          <a:off x="5981700" y="28889325"/>
          <a:ext cx="1028700" cy="1371600"/>
        </a:xfrm>
        <a:prstGeom prst="rect">
          <a:avLst/>
        </a:prstGeom>
      </xdr:spPr>
    </xdr:pic>
    <xdr:clientData/>
  </xdr:oneCellAnchor>
  <xdr:oneCellAnchor>
    <xdr:from>
      <xdr:col>7</xdr:col>
      <xdr:colOff>19049</xdr:colOff>
      <xdr:row>145</xdr:row>
      <xdr:rowOff>38100</xdr:rowOff>
    </xdr:from>
    <xdr:ext cx="1035844" cy="1371600"/>
    <xdr:pic>
      <xdr:nvPicPr>
        <xdr:cNvPr id="17" name="Picture 16">
          <a:extLst>
            <a:ext uri="{FF2B5EF4-FFF2-40B4-BE49-F238E27FC236}">
              <a16:creationId xmlns:a16="http://schemas.microsoft.com/office/drawing/2014/main" id="{167ED0DD-5662-4753-8A96-0359481FFF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9"/>
        <a:stretch/>
      </xdr:blipFill>
      <xdr:spPr>
        <a:xfrm>
          <a:off x="5000624" y="31946850"/>
          <a:ext cx="1035844" cy="1371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65BB-6B85-497C-9468-D77AC5166204}">
  <dimension ref="B4:H30"/>
  <sheetViews>
    <sheetView tabSelected="1" workbookViewId="0">
      <selection activeCell="H31" sqref="H31"/>
    </sheetView>
  </sheetViews>
  <sheetFormatPr defaultRowHeight="15" x14ac:dyDescent="0.25"/>
  <cols>
    <col min="2" max="2" width="11.140625" bestFit="1" customWidth="1"/>
    <col min="3" max="3" width="10" bestFit="1" customWidth="1"/>
    <col min="4" max="4" width="25" bestFit="1" customWidth="1"/>
    <col min="5" max="5" width="20.140625" bestFit="1" customWidth="1"/>
    <col min="6" max="6" width="8.5703125" bestFit="1" customWidth="1"/>
    <col min="7" max="7" width="15.7109375" bestFit="1" customWidth="1"/>
    <col min="8" max="8" width="10.140625" bestFit="1" customWidth="1"/>
  </cols>
  <sheetData>
    <row r="4" spans="2:8" ht="37.5" x14ac:dyDescent="0.25">
      <c r="C4" s="42" t="s">
        <v>0</v>
      </c>
      <c r="D4" s="42"/>
      <c r="E4" s="42"/>
      <c r="F4" s="42"/>
      <c r="G4" s="42"/>
      <c r="H4" s="42"/>
    </row>
    <row r="5" spans="2:8" ht="18.75" x14ac:dyDescent="0.25">
      <c r="B5" s="40" t="s">
        <v>11</v>
      </c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</row>
    <row r="6" spans="2:8" x14ac:dyDescent="0.25">
      <c r="B6" s="1">
        <v>1</v>
      </c>
      <c r="C6" s="1" t="s">
        <v>8</v>
      </c>
      <c r="D6" s="1" t="s">
        <v>7</v>
      </c>
      <c r="E6" s="1">
        <v>10</v>
      </c>
      <c r="F6" s="1">
        <v>35</v>
      </c>
      <c r="G6" s="1">
        <f>SUM(E6*F6)</f>
        <v>350</v>
      </c>
      <c r="H6" s="1">
        <v>1</v>
      </c>
    </row>
    <row r="7" spans="2:8" x14ac:dyDescent="0.25">
      <c r="B7" s="1">
        <v>4</v>
      </c>
      <c r="C7" s="1" t="s">
        <v>8</v>
      </c>
      <c r="D7" s="1" t="s">
        <v>7</v>
      </c>
      <c r="E7" s="1">
        <v>10</v>
      </c>
      <c r="F7" s="1">
        <v>40</v>
      </c>
      <c r="G7" s="1">
        <f t="shared" ref="G7:G12" si="0">SUM(E7*F7)</f>
        <v>400</v>
      </c>
      <c r="H7" s="1">
        <v>1</v>
      </c>
    </row>
    <row r="8" spans="2:8" x14ac:dyDescent="0.25">
      <c r="B8" s="1">
        <v>2</v>
      </c>
      <c r="C8" s="1" t="s">
        <v>8</v>
      </c>
      <c r="D8" s="1" t="s">
        <v>9</v>
      </c>
      <c r="E8" s="1">
        <v>10</v>
      </c>
      <c r="F8" s="1">
        <v>36</v>
      </c>
      <c r="G8" s="1">
        <f t="shared" si="0"/>
        <v>360</v>
      </c>
      <c r="H8" s="1">
        <v>1</v>
      </c>
    </row>
    <row r="9" spans="2:8" x14ac:dyDescent="0.25">
      <c r="B9" s="1">
        <v>3</v>
      </c>
      <c r="C9" s="1" t="s">
        <v>8</v>
      </c>
      <c r="D9" s="1" t="s">
        <v>9</v>
      </c>
      <c r="E9" s="1">
        <v>10</v>
      </c>
      <c r="F9" s="1">
        <v>33</v>
      </c>
      <c r="G9" s="1">
        <f t="shared" si="0"/>
        <v>330</v>
      </c>
      <c r="H9" s="1">
        <v>1</v>
      </c>
    </row>
    <row r="10" spans="2:8" x14ac:dyDescent="0.25">
      <c r="B10" s="1">
        <v>5</v>
      </c>
      <c r="C10" s="1" t="s">
        <v>8</v>
      </c>
      <c r="D10" s="1" t="s">
        <v>10</v>
      </c>
      <c r="E10" s="1">
        <v>10</v>
      </c>
      <c r="F10" s="1">
        <v>29</v>
      </c>
      <c r="G10" s="1">
        <f t="shared" si="0"/>
        <v>290</v>
      </c>
      <c r="H10" s="1">
        <v>1</v>
      </c>
    </row>
    <row r="11" spans="2:8" x14ac:dyDescent="0.25">
      <c r="B11" s="1">
        <v>16</v>
      </c>
      <c r="C11" s="1" t="s">
        <v>8</v>
      </c>
      <c r="D11" s="1" t="s">
        <v>31</v>
      </c>
      <c r="E11" s="1">
        <v>10</v>
      </c>
      <c r="F11" s="1">
        <v>18</v>
      </c>
      <c r="G11" s="1">
        <f t="shared" si="0"/>
        <v>180</v>
      </c>
      <c r="H11" s="1">
        <v>1</v>
      </c>
    </row>
    <row r="12" spans="2:8" x14ac:dyDescent="0.25">
      <c r="B12" s="1">
        <v>17</v>
      </c>
      <c r="C12" s="1" t="s">
        <v>8</v>
      </c>
      <c r="D12" s="1" t="s">
        <v>34</v>
      </c>
      <c r="E12" s="1">
        <v>10</v>
      </c>
      <c r="F12" s="1">
        <v>39</v>
      </c>
      <c r="G12" s="1">
        <f t="shared" si="0"/>
        <v>390</v>
      </c>
      <c r="H12" s="1">
        <v>1</v>
      </c>
    </row>
    <row r="13" spans="2:8" x14ac:dyDescent="0.25">
      <c r="C13" s="2"/>
      <c r="D13" s="2"/>
      <c r="E13" s="2"/>
      <c r="F13" s="2"/>
      <c r="G13" s="3">
        <f>SUM(G6:G12)</f>
        <v>2300</v>
      </c>
      <c r="H13" s="3">
        <f>SUM(H6:H12)</f>
        <v>7</v>
      </c>
    </row>
    <row r="14" spans="2:8" x14ac:dyDescent="0.25">
      <c r="C14" s="2"/>
      <c r="D14" s="2"/>
      <c r="E14" s="2"/>
      <c r="F14" s="2"/>
      <c r="G14" s="2"/>
      <c r="H14" s="2"/>
    </row>
    <row r="15" spans="2:8" x14ac:dyDescent="0.25">
      <c r="B15" s="1">
        <v>6</v>
      </c>
      <c r="C15" s="1" t="s">
        <v>22</v>
      </c>
      <c r="D15" s="1" t="s">
        <v>7</v>
      </c>
      <c r="E15" s="1">
        <v>10</v>
      </c>
      <c r="F15" s="1">
        <v>35</v>
      </c>
      <c r="G15" s="1">
        <v>350</v>
      </c>
      <c r="H15" s="1">
        <v>1</v>
      </c>
    </row>
    <row r="16" spans="2:8" x14ac:dyDescent="0.25">
      <c r="B16" s="1">
        <v>9</v>
      </c>
      <c r="C16" s="1" t="s">
        <v>22</v>
      </c>
      <c r="D16" s="1" t="s">
        <v>7</v>
      </c>
      <c r="E16" s="1">
        <v>10</v>
      </c>
      <c r="F16" s="1">
        <v>36</v>
      </c>
      <c r="G16" s="1">
        <v>360</v>
      </c>
      <c r="H16" s="1">
        <v>1</v>
      </c>
    </row>
    <row r="17" spans="2:8" x14ac:dyDescent="0.25">
      <c r="B17" s="1">
        <v>12</v>
      </c>
      <c r="C17" s="1" t="s">
        <v>22</v>
      </c>
      <c r="D17" s="1" t="s">
        <v>7</v>
      </c>
      <c r="E17" s="1">
        <v>10</v>
      </c>
      <c r="F17" s="1">
        <v>19</v>
      </c>
      <c r="G17" s="1">
        <v>190</v>
      </c>
      <c r="H17" s="1">
        <v>1</v>
      </c>
    </row>
    <row r="18" spans="2:8" x14ac:dyDescent="0.25">
      <c r="B18" s="1">
        <v>7</v>
      </c>
      <c r="C18" s="1" t="s">
        <v>22</v>
      </c>
      <c r="D18" s="1" t="s">
        <v>24</v>
      </c>
      <c r="E18" s="1">
        <v>10</v>
      </c>
      <c r="F18" s="1">
        <v>25</v>
      </c>
      <c r="G18" s="1">
        <v>310</v>
      </c>
      <c r="H18" s="1">
        <v>1</v>
      </c>
    </row>
    <row r="19" spans="2:8" x14ac:dyDescent="0.25">
      <c r="B19" s="1">
        <v>8</v>
      </c>
      <c r="C19" s="1" t="s">
        <v>22</v>
      </c>
      <c r="D19" s="1" t="s">
        <v>24</v>
      </c>
      <c r="E19" s="1">
        <v>10</v>
      </c>
      <c r="F19" s="1">
        <v>36</v>
      </c>
      <c r="G19" s="1">
        <v>360</v>
      </c>
      <c r="H19" s="1">
        <v>1</v>
      </c>
    </row>
    <row r="20" spans="2:8" x14ac:dyDescent="0.25">
      <c r="B20" s="1">
        <v>13</v>
      </c>
      <c r="C20" s="1" t="s">
        <v>22</v>
      </c>
      <c r="D20" s="1" t="s">
        <v>24</v>
      </c>
      <c r="E20" s="1">
        <v>10</v>
      </c>
      <c r="F20" s="1">
        <v>18</v>
      </c>
      <c r="G20" s="1">
        <v>180</v>
      </c>
      <c r="H20" s="1">
        <v>1</v>
      </c>
    </row>
    <row r="21" spans="2:8" x14ac:dyDescent="0.25">
      <c r="B21" s="1">
        <v>10</v>
      </c>
      <c r="C21" s="1" t="s">
        <v>22</v>
      </c>
      <c r="D21" s="1" t="s">
        <v>23</v>
      </c>
      <c r="E21" s="1">
        <v>10</v>
      </c>
      <c r="F21" s="1">
        <v>34</v>
      </c>
      <c r="G21" s="1">
        <v>340</v>
      </c>
      <c r="H21" s="1">
        <v>1</v>
      </c>
    </row>
    <row r="22" spans="2:8" x14ac:dyDescent="0.25">
      <c r="B22" s="1">
        <v>11</v>
      </c>
      <c r="C22" s="1" t="s">
        <v>22</v>
      </c>
      <c r="D22" s="1" t="s">
        <v>23</v>
      </c>
      <c r="E22" s="1">
        <v>10</v>
      </c>
      <c r="F22" s="1">
        <v>36</v>
      </c>
      <c r="G22" s="1">
        <v>360</v>
      </c>
      <c r="H22" s="1">
        <v>1</v>
      </c>
    </row>
    <row r="23" spans="2:8" x14ac:dyDescent="0.25">
      <c r="B23" s="1">
        <v>14</v>
      </c>
      <c r="C23" s="1" t="s">
        <v>22</v>
      </c>
      <c r="D23" s="1" t="s">
        <v>23</v>
      </c>
      <c r="E23" s="1">
        <v>10</v>
      </c>
      <c r="F23" s="1">
        <v>17</v>
      </c>
      <c r="G23" s="1">
        <v>170</v>
      </c>
      <c r="H23" s="1">
        <v>1</v>
      </c>
    </row>
    <row r="24" spans="2:8" x14ac:dyDescent="0.25">
      <c r="B24" s="1">
        <v>15</v>
      </c>
      <c r="C24" s="1" t="s">
        <v>22</v>
      </c>
      <c r="D24" s="1" t="s">
        <v>30</v>
      </c>
      <c r="E24" s="1">
        <v>10</v>
      </c>
      <c r="F24" s="1">
        <v>38</v>
      </c>
      <c r="G24" s="1">
        <v>380</v>
      </c>
      <c r="H24" s="1">
        <v>1</v>
      </c>
    </row>
    <row r="25" spans="2:8" x14ac:dyDescent="0.25">
      <c r="B25" s="35">
        <v>17</v>
      </c>
      <c r="C25" s="35" t="s">
        <v>22</v>
      </c>
      <c r="D25" s="1" t="s">
        <v>30</v>
      </c>
      <c r="E25" s="35">
        <v>10</v>
      </c>
      <c r="F25" s="35">
        <v>6</v>
      </c>
      <c r="G25" s="1">
        <v>380</v>
      </c>
      <c r="H25" s="1">
        <v>1</v>
      </c>
    </row>
    <row r="26" spans="2:8" x14ac:dyDescent="0.25">
      <c r="G26" s="3">
        <f>SUM(G15:G25)</f>
        <v>3380</v>
      </c>
      <c r="H26" s="3">
        <f>SUM(H15:H25)</f>
        <v>11</v>
      </c>
    </row>
    <row r="30" spans="2:8" x14ac:dyDescent="0.25">
      <c r="E30" s="3" t="s">
        <v>29</v>
      </c>
      <c r="G30" s="3">
        <f>SUM(G13,G26)</f>
        <v>5680</v>
      </c>
      <c r="H30" s="3">
        <f>SUM(H13,H26)</f>
        <v>18</v>
      </c>
    </row>
  </sheetData>
  <mergeCells count="1">
    <mergeCell ref="C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F7FB-25CE-4B4F-819C-2A7D80909816}">
  <dimension ref="B1:S128"/>
  <sheetViews>
    <sheetView workbookViewId="0">
      <selection activeCell="F129" sqref="F129"/>
    </sheetView>
  </sheetViews>
  <sheetFormatPr defaultRowHeight="15" x14ac:dyDescent="0.25"/>
  <cols>
    <col min="2" max="2" width="18.28515625" customWidth="1"/>
    <col min="3" max="3" width="14.7109375" customWidth="1"/>
    <col min="7" max="7" width="11.85546875" customWidth="1"/>
    <col min="8" max="8" width="41.85546875" customWidth="1"/>
  </cols>
  <sheetData>
    <row r="1" spans="2:19" ht="15.75" thickBot="1" x14ac:dyDescent="0.3"/>
    <row r="2" spans="2:19" ht="15.75" thickBot="1" x14ac:dyDescent="0.3">
      <c r="B2" s="43" t="s">
        <v>12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</row>
    <row r="3" spans="2:19" ht="43.5" thickBot="1" x14ac:dyDescent="0.3">
      <c r="B3" s="4" t="s">
        <v>13</v>
      </c>
      <c r="C3" s="5" t="s">
        <v>14</v>
      </c>
      <c r="D3" s="6" t="s">
        <v>15</v>
      </c>
      <c r="E3" s="7" t="s">
        <v>16</v>
      </c>
      <c r="F3" s="7" t="s">
        <v>4</v>
      </c>
      <c r="G3" s="8" t="s">
        <v>2</v>
      </c>
      <c r="H3" s="5" t="s">
        <v>17</v>
      </c>
      <c r="I3" s="8">
        <v>2</v>
      </c>
      <c r="J3" s="8">
        <v>4</v>
      </c>
      <c r="K3" s="8">
        <v>6</v>
      </c>
      <c r="L3" s="8">
        <v>8</v>
      </c>
      <c r="M3" s="8">
        <v>10</v>
      </c>
      <c r="N3" s="8">
        <v>12</v>
      </c>
      <c r="O3" s="8">
        <v>14</v>
      </c>
      <c r="P3" s="8">
        <v>16</v>
      </c>
      <c r="Q3" s="8">
        <v>18</v>
      </c>
      <c r="R3" s="9" t="s">
        <v>18</v>
      </c>
      <c r="S3" s="10" t="s">
        <v>19</v>
      </c>
    </row>
    <row r="4" spans="2:19" x14ac:dyDescent="0.25">
      <c r="B4" s="11"/>
      <c r="C4" s="12"/>
      <c r="D4" s="13"/>
      <c r="E4" s="14"/>
      <c r="F4" s="14"/>
      <c r="G4" s="15"/>
      <c r="H4" s="16"/>
      <c r="I4" s="15"/>
      <c r="J4" s="15"/>
      <c r="K4" s="15"/>
      <c r="L4" s="15"/>
      <c r="M4" s="17"/>
      <c r="N4" s="17"/>
      <c r="O4" s="17"/>
      <c r="P4" s="17"/>
      <c r="Q4" s="18"/>
      <c r="R4" s="12"/>
      <c r="S4" s="19"/>
    </row>
    <row r="5" spans="2:19" x14ac:dyDescent="0.25">
      <c r="B5" s="20"/>
      <c r="C5" s="12"/>
      <c r="D5" s="13"/>
      <c r="E5" s="14"/>
      <c r="F5" s="14"/>
      <c r="G5" s="15"/>
      <c r="H5" s="16"/>
      <c r="I5" s="15"/>
      <c r="J5" s="15"/>
      <c r="K5" s="15"/>
      <c r="L5" s="15"/>
      <c r="M5" s="15"/>
      <c r="N5" s="15"/>
      <c r="O5" s="15"/>
      <c r="P5" s="15"/>
      <c r="Q5" s="18"/>
      <c r="R5" s="12"/>
      <c r="S5" s="21"/>
    </row>
    <row r="6" spans="2:19" x14ac:dyDescent="0.25">
      <c r="B6" s="20"/>
      <c r="C6" s="12"/>
      <c r="D6" s="13"/>
      <c r="E6" s="14"/>
      <c r="F6" s="14"/>
      <c r="G6" s="15"/>
      <c r="H6" s="16"/>
      <c r="I6" s="15"/>
      <c r="J6" s="15"/>
      <c r="K6" s="15"/>
      <c r="L6" s="15"/>
      <c r="M6" s="15"/>
      <c r="N6" s="15"/>
      <c r="O6" s="15"/>
      <c r="P6" s="15"/>
      <c r="Q6" s="18"/>
      <c r="R6" s="12"/>
      <c r="S6" s="21"/>
    </row>
    <row r="7" spans="2:19" x14ac:dyDescent="0.25">
      <c r="B7" s="20">
        <v>842660147912</v>
      </c>
      <c r="C7" s="20"/>
      <c r="D7" s="13"/>
      <c r="E7" s="14"/>
      <c r="F7" s="14">
        <v>12</v>
      </c>
      <c r="G7" s="15"/>
      <c r="H7" s="16"/>
      <c r="I7" s="15"/>
      <c r="J7" s="15"/>
      <c r="K7" s="15"/>
      <c r="L7" s="15"/>
      <c r="M7" s="15"/>
      <c r="N7" s="15">
        <f>SUM(E9*F7)</f>
        <v>120</v>
      </c>
      <c r="O7" s="15"/>
      <c r="P7" s="15"/>
      <c r="Q7" s="18"/>
      <c r="R7" s="12"/>
      <c r="S7" s="21"/>
    </row>
    <row r="8" spans="2:19" x14ac:dyDescent="0.25">
      <c r="B8" s="20">
        <v>842660147929</v>
      </c>
      <c r="C8" s="20"/>
      <c r="D8" s="13"/>
      <c r="E8" s="14"/>
      <c r="F8" s="14">
        <v>8</v>
      </c>
      <c r="G8" s="15"/>
      <c r="H8" s="16"/>
      <c r="I8" s="15"/>
      <c r="J8" s="15"/>
      <c r="K8" s="15"/>
      <c r="L8" s="15"/>
      <c r="M8" s="15"/>
      <c r="N8" s="15"/>
      <c r="O8" s="15">
        <f>SUM(E9*F8)</f>
        <v>80</v>
      </c>
      <c r="P8" s="15"/>
      <c r="Q8" s="18"/>
      <c r="R8" s="12"/>
      <c r="S8" s="21"/>
    </row>
    <row r="9" spans="2:19" x14ac:dyDescent="0.25">
      <c r="B9" s="20"/>
      <c r="C9" s="20" t="s">
        <v>20</v>
      </c>
      <c r="D9" s="13">
        <v>50</v>
      </c>
      <c r="E9" s="14">
        <v>10</v>
      </c>
      <c r="F9" s="14"/>
      <c r="G9" s="15" t="s">
        <v>7</v>
      </c>
      <c r="H9" s="16"/>
      <c r="I9" s="15"/>
      <c r="J9" s="15"/>
      <c r="K9" s="15"/>
      <c r="L9" s="15"/>
      <c r="M9" s="15"/>
      <c r="N9" s="15"/>
      <c r="O9" s="15"/>
      <c r="P9" s="15"/>
      <c r="Q9" s="18"/>
      <c r="R9" s="22">
        <f>SUM(N7+O8+Q11+P10)</f>
        <v>350</v>
      </c>
      <c r="S9" s="23">
        <v>1</v>
      </c>
    </row>
    <row r="10" spans="2:19" x14ac:dyDescent="0.25">
      <c r="B10" s="20">
        <v>842660147936</v>
      </c>
      <c r="C10" s="20"/>
      <c r="D10" s="13"/>
      <c r="E10" s="14"/>
      <c r="F10" s="14">
        <v>11</v>
      </c>
      <c r="G10" s="15"/>
      <c r="H10" s="16"/>
      <c r="I10" s="15"/>
      <c r="J10" s="15"/>
      <c r="K10" s="15"/>
      <c r="L10" s="15"/>
      <c r="M10" s="15"/>
      <c r="N10" s="15"/>
      <c r="O10" s="15"/>
      <c r="P10" s="15">
        <f>SUM(E9*F10)</f>
        <v>110</v>
      </c>
      <c r="Q10" s="18"/>
      <c r="R10" s="12"/>
      <c r="S10" s="21"/>
    </row>
    <row r="11" spans="2:19" x14ac:dyDescent="0.25">
      <c r="B11" s="20">
        <v>842660147943</v>
      </c>
      <c r="C11" s="20"/>
      <c r="D11" s="13"/>
      <c r="E11" s="14"/>
      <c r="F11" s="14">
        <v>4</v>
      </c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8">
        <f>SUM(E9*F11)</f>
        <v>40</v>
      </c>
      <c r="R11" s="12"/>
      <c r="S11" s="21"/>
    </row>
    <row r="12" spans="2:19" x14ac:dyDescent="0.25">
      <c r="B12" s="20"/>
      <c r="C12" s="20"/>
      <c r="D12" s="13"/>
      <c r="E12" s="14"/>
      <c r="F12" s="14"/>
      <c r="G12" s="15"/>
      <c r="H12" s="16"/>
      <c r="I12" s="15"/>
      <c r="J12" s="15"/>
      <c r="K12" s="15"/>
      <c r="L12" s="15"/>
      <c r="M12" s="15"/>
      <c r="N12" s="15"/>
      <c r="O12" s="15"/>
      <c r="P12" s="15"/>
      <c r="Q12" s="18"/>
      <c r="R12" s="12"/>
      <c r="S12" s="21"/>
    </row>
    <row r="13" spans="2:19" x14ac:dyDescent="0.25">
      <c r="B13" s="20"/>
      <c r="C13" s="20"/>
      <c r="D13" s="13"/>
      <c r="E13" s="14"/>
      <c r="F13" s="14"/>
      <c r="G13" s="15"/>
      <c r="H13" s="16"/>
      <c r="I13" s="15"/>
      <c r="J13" s="15"/>
      <c r="K13" s="15"/>
      <c r="L13" s="15"/>
      <c r="M13" s="15"/>
      <c r="N13" s="15"/>
      <c r="O13" s="15"/>
      <c r="P13" s="15"/>
      <c r="Q13" s="18"/>
      <c r="R13" s="12"/>
      <c r="S13" s="21"/>
    </row>
    <row r="14" spans="2:19" ht="15.75" thickBot="1" x14ac:dyDescent="0.3">
      <c r="B14" s="24"/>
      <c r="C14" s="24"/>
      <c r="D14" s="25"/>
      <c r="E14" s="26"/>
      <c r="F14" s="26"/>
      <c r="G14" s="27"/>
      <c r="H14" s="28"/>
      <c r="I14" s="27"/>
      <c r="J14" s="27"/>
      <c r="K14" s="27"/>
      <c r="L14" s="27"/>
      <c r="M14" s="27"/>
      <c r="N14" s="27"/>
      <c r="O14" s="27"/>
      <c r="P14" s="27"/>
      <c r="Q14" s="29"/>
      <c r="R14" s="30"/>
      <c r="S14" s="31"/>
    </row>
    <row r="15" spans="2:19" ht="15.75" thickBot="1" x14ac:dyDescent="0.3">
      <c r="B15" s="32"/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2:19" ht="15.75" thickBot="1" x14ac:dyDescent="0.3">
      <c r="B16" s="43" t="s">
        <v>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2:19" ht="43.5" thickBot="1" x14ac:dyDescent="0.3">
      <c r="B17" s="4" t="s">
        <v>13</v>
      </c>
      <c r="C17" s="5" t="s">
        <v>14</v>
      </c>
      <c r="D17" s="6" t="s">
        <v>15</v>
      </c>
      <c r="E17" s="7" t="s">
        <v>16</v>
      </c>
      <c r="F17" s="7" t="s">
        <v>4</v>
      </c>
      <c r="G17" s="8" t="s">
        <v>2</v>
      </c>
      <c r="H17" s="5" t="s">
        <v>17</v>
      </c>
      <c r="I17" s="8">
        <v>2</v>
      </c>
      <c r="J17" s="8">
        <v>4</v>
      </c>
      <c r="K17" s="8">
        <v>6</v>
      </c>
      <c r="L17" s="8">
        <v>8</v>
      </c>
      <c r="M17" s="8">
        <v>10</v>
      </c>
      <c r="N17" s="8">
        <v>12</v>
      </c>
      <c r="O17" s="8">
        <v>14</v>
      </c>
      <c r="P17" s="8">
        <v>16</v>
      </c>
      <c r="Q17" s="8">
        <v>18</v>
      </c>
      <c r="R17" s="9" t="s">
        <v>18</v>
      </c>
      <c r="S17" s="10" t="s">
        <v>19</v>
      </c>
    </row>
    <row r="18" spans="2:19" x14ac:dyDescent="0.25">
      <c r="B18" s="11"/>
      <c r="C18" s="12"/>
      <c r="D18" s="13"/>
      <c r="E18" s="14"/>
      <c r="F18" s="14"/>
      <c r="G18" s="15"/>
      <c r="H18" s="16"/>
      <c r="I18" s="15"/>
      <c r="J18" s="15"/>
      <c r="K18" s="15"/>
      <c r="L18" s="15"/>
      <c r="M18" s="17"/>
      <c r="N18" s="17"/>
      <c r="O18" s="17"/>
      <c r="P18" s="17"/>
      <c r="Q18" s="18"/>
      <c r="R18" s="12"/>
      <c r="S18" s="19"/>
    </row>
    <row r="19" spans="2:19" x14ac:dyDescent="0.25">
      <c r="B19" s="20"/>
      <c r="C19" s="12"/>
      <c r="D19" s="13"/>
      <c r="E19" s="14"/>
      <c r="F19" s="14"/>
      <c r="G19" s="15"/>
      <c r="H19" s="16"/>
      <c r="I19" s="15"/>
      <c r="J19" s="15"/>
      <c r="K19" s="15"/>
      <c r="L19" s="15"/>
      <c r="M19" s="15"/>
      <c r="N19" s="15"/>
      <c r="O19" s="15"/>
      <c r="P19" s="15"/>
      <c r="Q19" s="18"/>
      <c r="R19" s="12"/>
      <c r="S19" s="21"/>
    </row>
    <row r="20" spans="2:19" x14ac:dyDescent="0.25">
      <c r="B20" s="20"/>
      <c r="C20" s="12"/>
      <c r="D20" s="13"/>
      <c r="E20" s="14"/>
      <c r="F20" s="14"/>
      <c r="G20" s="15"/>
      <c r="H20" s="16"/>
      <c r="I20" s="15"/>
      <c r="J20" s="15"/>
      <c r="K20" s="15"/>
      <c r="L20" s="15"/>
      <c r="M20" s="15"/>
      <c r="N20" s="15"/>
      <c r="O20" s="15"/>
      <c r="P20" s="15"/>
      <c r="Q20" s="18"/>
      <c r="R20" s="12"/>
      <c r="S20" s="21"/>
    </row>
    <row r="21" spans="2:19" x14ac:dyDescent="0.25">
      <c r="B21" s="20">
        <v>842660147868</v>
      </c>
      <c r="C21" s="20"/>
      <c r="D21" s="13"/>
      <c r="E21" s="14"/>
      <c r="F21" s="14">
        <v>6</v>
      </c>
      <c r="G21" s="15"/>
      <c r="H21" s="16"/>
      <c r="I21" s="15">
        <f>SUM(E23*F21)</f>
        <v>60</v>
      </c>
      <c r="J21" s="15"/>
      <c r="K21" s="15"/>
      <c r="L21" s="15"/>
      <c r="M21" s="15"/>
      <c r="N21" s="15"/>
      <c r="O21" s="15"/>
      <c r="P21" s="15"/>
      <c r="Q21" s="18"/>
      <c r="R21" s="12"/>
      <c r="S21" s="21"/>
    </row>
    <row r="22" spans="2:19" x14ac:dyDescent="0.25">
      <c r="B22" s="20">
        <v>842660147875</v>
      </c>
      <c r="C22" s="20"/>
      <c r="D22" s="13"/>
      <c r="E22" s="14"/>
      <c r="F22" s="14">
        <v>8</v>
      </c>
      <c r="G22" s="15"/>
      <c r="H22" s="16"/>
      <c r="I22" s="15"/>
      <c r="J22" s="15">
        <f>SUM(E23*F22)</f>
        <v>80</v>
      </c>
      <c r="K22" s="15"/>
      <c r="L22" s="15"/>
      <c r="M22" s="15"/>
      <c r="N22" s="15"/>
      <c r="O22" s="15"/>
      <c r="P22" s="15"/>
      <c r="Q22" s="18"/>
      <c r="R22" s="12"/>
      <c r="S22" s="21"/>
    </row>
    <row r="23" spans="2:19" x14ac:dyDescent="0.25">
      <c r="B23" s="20">
        <v>842660147882</v>
      </c>
      <c r="C23" s="20" t="s">
        <v>20</v>
      </c>
      <c r="D23" s="13">
        <v>50</v>
      </c>
      <c r="E23" s="14">
        <v>10</v>
      </c>
      <c r="F23" s="14">
        <v>9</v>
      </c>
      <c r="G23" s="15" t="s">
        <v>7</v>
      </c>
      <c r="H23" s="16"/>
      <c r="I23" s="15"/>
      <c r="J23" s="15"/>
      <c r="K23" s="15">
        <f>SUM(E23*F23)</f>
        <v>90</v>
      </c>
      <c r="L23" s="15"/>
      <c r="M23" s="15"/>
      <c r="N23" s="15"/>
      <c r="O23" s="15"/>
      <c r="P23" s="15"/>
      <c r="Q23" s="18"/>
      <c r="R23" s="22">
        <f>SUM(I21+J22+K23+L24+M25)</f>
        <v>400</v>
      </c>
      <c r="S23" s="23">
        <v>1</v>
      </c>
    </row>
    <row r="24" spans="2:19" x14ac:dyDescent="0.25">
      <c r="B24" s="20">
        <v>842660147899</v>
      </c>
      <c r="C24" s="20"/>
      <c r="D24" s="13"/>
      <c r="E24" s="14"/>
      <c r="F24" s="14">
        <v>9</v>
      </c>
      <c r="G24" s="15"/>
      <c r="H24" s="16"/>
      <c r="I24" s="15"/>
      <c r="J24" s="15"/>
      <c r="K24" s="15"/>
      <c r="L24" s="15">
        <f>SUM(E23*F24)</f>
        <v>90</v>
      </c>
      <c r="M24" s="15"/>
      <c r="N24" s="15"/>
      <c r="O24" s="15"/>
      <c r="P24" s="15"/>
      <c r="Q24" s="18"/>
      <c r="R24" s="12"/>
      <c r="S24" s="21"/>
    </row>
    <row r="25" spans="2:19" x14ac:dyDescent="0.25">
      <c r="B25" s="20">
        <v>842660147905</v>
      </c>
      <c r="C25" s="20"/>
      <c r="D25" s="13"/>
      <c r="E25" s="14"/>
      <c r="F25" s="14">
        <v>8</v>
      </c>
      <c r="G25" s="15"/>
      <c r="H25" s="16"/>
      <c r="I25" s="15"/>
      <c r="J25" s="15"/>
      <c r="K25" s="15"/>
      <c r="L25" s="15"/>
      <c r="M25" s="15">
        <f>SUM(E23*F25)</f>
        <v>80</v>
      </c>
      <c r="N25" s="15"/>
      <c r="O25" s="15"/>
      <c r="P25" s="15"/>
      <c r="Q25" s="18"/>
      <c r="R25" s="12"/>
      <c r="S25" s="21"/>
    </row>
    <row r="26" spans="2:19" x14ac:dyDescent="0.25">
      <c r="B26" s="20"/>
      <c r="C26" s="20"/>
      <c r="D26" s="13"/>
      <c r="E26" s="14"/>
      <c r="F26" s="14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8"/>
      <c r="R26" s="12"/>
      <c r="S26" s="21"/>
    </row>
    <row r="27" spans="2:19" x14ac:dyDescent="0.25">
      <c r="B27" s="20"/>
      <c r="C27" s="20"/>
      <c r="D27" s="13"/>
      <c r="E27" s="14"/>
      <c r="F27" s="14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12"/>
      <c r="S27" s="21"/>
    </row>
    <row r="28" spans="2:19" ht="15.75" thickBot="1" x14ac:dyDescent="0.3">
      <c r="B28" s="24"/>
      <c r="C28" s="24"/>
      <c r="D28" s="25"/>
      <c r="E28" s="26"/>
      <c r="F28" s="26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9"/>
      <c r="R28" s="30"/>
      <c r="S28" s="31"/>
    </row>
    <row r="29" spans="2:19" ht="15.75" thickBot="1" x14ac:dyDescent="0.3"/>
    <row r="30" spans="2:19" ht="15.75" thickBot="1" x14ac:dyDescent="0.3">
      <c r="B30" s="43" t="s">
        <v>12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2:19" ht="43.5" thickBot="1" x14ac:dyDescent="0.3">
      <c r="B31" s="4" t="s">
        <v>13</v>
      </c>
      <c r="C31" s="5" t="s">
        <v>14</v>
      </c>
      <c r="D31" s="6" t="s">
        <v>15</v>
      </c>
      <c r="E31" s="7" t="s">
        <v>16</v>
      </c>
      <c r="F31" s="7" t="s">
        <v>4</v>
      </c>
      <c r="G31" s="8" t="s">
        <v>2</v>
      </c>
      <c r="H31" s="5" t="s">
        <v>17</v>
      </c>
      <c r="I31" s="8">
        <v>2</v>
      </c>
      <c r="J31" s="8">
        <v>4</v>
      </c>
      <c r="K31" s="8">
        <v>6</v>
      </c>
      <c r="L31" s="8">
        <v>8</v>
      </c>
      <c r="M31" s="8">
        <v>10</v>
      </c>
      <c r="N31" s="8">
        <v>12</v>
      </c>
      <c r="O31" s="8">
        <v>14</v>
      </c>
      <c r="P31" s="8">
        <v>16</v>
      </c>
      <c r="Q31" s="8">
        <v>18</v>
      </c>
      <c r="R31" s="9" t="s">
        <v>18</v>
      </c>
      <c r="S31" s="10" t="s">
        <v>19</v>
      </c>
    </row>
    <row r="32" spans="2:19" x14ac:dyDescent="0.25">
      <c r="B32" s="11"/>
      <c r="C32" s="12"/>
      <c r="D32" s="13"/>
      <c r="E32" s="14"/>
      <c r="F32" s="14"/>
      <c r="G32" s="15"/>
      <c r="H32" s="16"/>
      <c r="I32" s="15"/>
      <c r="J32" s="15"/>
      <c r="K32" s="15"/>
      <c r="L32" s="15"/>
      <c r="M32" s="17"/>
      <c r="N32" s="17"/>
      <c r="O32" s="17"/>
      <c r="P32" s="17"/>
      <c r="Q32" s="18"/>
      <c r="R32" s="12"/>
      <c r="S32" s="19"/>
    </row>
    <row r="33" spans="2:19" x14ac:dyDescent="0.25">
      <c r="B33" s="20"/>
      <c r="C33" s="12"/>
      <c r="D33" s="13"/>
      <c r="E33" s="14"/>
      <c r="F33" s="14"/>
      <c r="G33" s="15"/>
      <c r="H33" s="16"/>
      <c r="I33" s="15"/>
      <c r="J33" s="15"/>
      <c r="K33" s="15"/>
      <c r="L33" s="15"/>
      <c r="M33" s="15"/>
      <c r="N33" s="15"/>
      <c r="O33" s="15"/>
      <c r="P33" s="15"/>
      <c r="Q33" s="18"/>
      <c r="R33" s="12"/>
      <c r="S33" s="21"/>
    </row>
    <row r="34" spans="2:19" x14ac:dyDescent="0.25">
      <c r="B34" s="20"/>
      <c r="C34" s="12"/>
      <c r="D34" s="13"/>
      <c r="E34" s="14"/>
      <c r="F34" s="14"/>
      <c r="G34" s="15"/>
      <c r="H34" s="16"/>
      <c r="I34" s="15"/>
      <c r="J34" s="15"/>
      <c r="K34" s="15"/>
      <c r="L34" s="15"/>
      <c r="M34" s="15"/>
      <c r="N34" s="15"/>
      <c r="O34" s="15"/>
      <c r="P34" s="15"/>
      <c r="Q34" s="18"/>
      <c r="R34" s="12"/>
      <c r="S34" s="21"/>
    </row>
    <row r="35" spans="2:19" x14ac:dyDescent="0.25">
      <c r="B35" s="20">
        <v>842660148001</v>
      </c>
      <c r="C35" s="20"/>
      <c r="D35" s="13"/>
      <c r="E35" s="14"/>
      <c r="F35" s="14">
        <v>6</v>
      </c>
      <c r="G35" s="15"/>
      <c r="H35" s="16"/>
      <c r="I35" s="15"/>
      <c r="J35" s="15"/>
      <c r="K35" s="15"/>
      <c r="L35" s="15"/>
      <c r="M35" s="15">
        <f>SUM(E37*F35)</f>
        <v>60</v>
      </c>
      <c r="N35" s="15"/>
      <c r="O35" s="15"/>
      <c r="P35" s="15"/>
      <c r="Q35" s="18"/>
      <c r="R35" s="12"/>
      <c r="S35" s="21"/>
    </row>
    <row r="36" spans="2:19" x14ac:dyDescent="0.25">
      <c r="B36" s="20">
        <v>842660148018</v>
      </c>
      <c r="C36" s="20"/>
      <c r="D36" s="13"/>
      <c r="E36" s="14"/>
      <c r="F36" s="14">
        <v>10</v>
      </c>
      <c r="G36" s="15"/>
      <c r="H36" s="16"/>
      <c r="I36" s="15"/>
      <c r="J36" s="15"/>
      <c r="K36" s="15"/>
      <c r="L36" s="15"/>
      <c r="M36" s="15"/>
      <c r="N36" s="15">
        <f>SUM(E37*F36)</f>
        <v>100</v>
      </c>
      <c r="O36" s="15"/>
      <c r="P36" s="15"/>
      <c r="Q36" s="18"/>
      <c r="R36" s="12"/>
      <c r="S36" s="21"/>
    </row>
    <row r="37" spans="2:19" x14ac:dyDescent="0.25">
      <c r="B37" s="20">
        <v>842660148025</v>
      </c>
      <c r="C37" s="20" t="s">
        <v>20</v>
      </c>
      <c r="D37" s="13">
        <v>50</v>
      </c>
      <c r="E37" s="14">
        <v>10</v>
      </c>
      <c r="F37" s="14">
        <v>8</v>
      </c>
      <c r="G37" s="15" t="s">
        <v>9</v>
      </c>
      <c r="H37" s="16"/>
      <c r="I37" s="15"/>
      <c r="J37" s="15"/>
      <c r="K37" s="15"/>
      <c r="L37" s="15"/>
      <c r="M37" s="15"/>
      <c r="N37" s="15"/>
      <c r="O37" s="15">
        <f>SUM(E37*F37)</f>
        <v>80</v>
      </c>
      <c r="P37" s="15"/>
      <c r="Q37" s="18"/>
      <c r="R37" s="22">
        <f>SUM(M35+N36+Q39+O37+P38)</f>
        <v>360</v>
      </c>
      <c r="S37" s="23">
        <v>1</v>
      </c>
    </row>
    <row r="38" spans="2:19" x14ac:dyDescent="0.25">
      <c r="B38" s="20">
        <v>842660148032</v>
      </c>
      <c r="C38" s="20"/>
      <c r="D38" s="13"/>
      <c r="E38" s="14"/>
      <c r="F38" s="14">
        <v>8</v>
      </c>
      <c r="G38" s="15"/>
      <c r="H38" s="16"/>
      <c r="I38" s="15"/>
      <c r="J38" s="15"/>
      <c r="K38" s="15"/>
      <c r="L38" s="15"/>
      <c r="M38" s="15"/>
      <c r="N38" s="15"/>
      <c r="O38" s="15"/>
      <c r="P38" s="15">
        <f>SUM(E37*F38)</f>
        <v>80</v>
      </c>
      <c r="Q38" s="18"/>
      <c r="R38" s="12"/>
      <c r="S38" s="21"/>
    </row>
    <row r="39" spans="2:19" x14ac:dyDescent="0.25">
      <c r="B39" s="20">
        <v>842660148049</v>
      </c>
      <c r="C39" s="20"/>
      <c r="D39" s="13"/>
      <c r="E39" s="14"/>
      <c r="F39" s="14">
        <v>4</v>
      </c>
      <c r="G39" s="15"/>
      <c r="H39" s="16"/>
      <c r="I39" s="15"/>
      <c r="J39" s="15"/>
      <c r="K39" s="15"/>
      <c r="L39" s="15"/>
      <c r="M39" s="15"/>
      <c r="N39" s="15"/>
      <c r="O39" s="15"/>
      <c r="P39" s="15"/>
      <c r="Q39" s="18">
        <f>SUM(E37*F39)</f>
        <v>40</v>
      </c>
      <c r="R39" s="12"/>
      <c r="S39" s="21"/>
    </row>
    <row r="40" spans="2:19" x14ac:dyDescent="0.25">
      <c r="B40" s="20"/>
      <c r="C40" s="20"/>
      <c r="D40" s="13"/>
      <c r="E40" s="14"/>
      <c r="F40" s="14"/>
      <c r="G40" s="15"/>
      <c r="H40" s="16"/>
      <c r="I40" s="15"/>
      <c r="J40" s="15"/>
      <c r="K40" s="15"/>
      <c r="L40" s="15"/>
      <c r="M40" s="15"/>
      <c r="N40" s="15"/>
      <c r="O40" s="15"/>
      <c r="P40" s="15"/>
      <c r="Q40" s="18"/>
      <c r="R40" s="12"/>
      <c r="S40" s="21"/>
    </row>
    <row r="41" spans="2:19" x14ac:dyDescent="0.25">
      <c r="B41" s="20"/>
      <c r="C41" s="20"/>
      <c r="D41" s="13"/>
      <c r="E41" s="14"/>
      <c r="F41" s="14"/>
      <c r="G41" s="15"/>
      <c r="H41" s="16"/>
      <c r="I41" s="15"/>
      <c r="J41" s="15"/>
      <c r="K41" s="15"/>
      <c r="L41" s="15"/>
      <c r="M41" s="15"/>
      <c r="N41" s="15"/>
      <c r="O41" s="15"/>
      <c r="P41" s="15"/>
      <c r="Q41" s="18"/>
      <c r="R41" s="12"/>
      <c r="S41" s="21"/>
    </row>
    <row r="42" spans="2:19" ht="15.75" thickBot="1" x14ac:dyDescent="0.3">
      <c r="B42" s="24"/>
      <c r="C42" s="24"/>
      <c r="D42" s="25"/>
      <c r="E42" s="26"/>
      <c r="F42" s="26"/>
      <c r="G42" s="27"/>
      <c r="H42" s="28"/>
      <c r="I42" s="27"/>
      <c r="J42" s="27"/>
      <c r="K42" s="27"/>
      <c r="L42" s="27"/>
      <c r="M42" s="27"/>
      <c r="N42" s="27"/>
      <c r="O42" s="27"/>
      <c r="P42" s="27"/>
      <c r="Q42" s="29"/>
      <c r="R42" s="30"/>
      <c r="S42" s="31"/>
    </row>
    <row r="43" spans="2:19" ht="15.75" thickBot="1" x14ac:dyDescent="0.3"/>
    <row r="44" spans="2:19" ht="15.75" thickBot="1" x14ac:dyDescent="0.3">
      <c r="B44" s="43" t="s">
        <v>12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</row>
    <row r="45" spans="2:19" ht="43.5" thickBot="1" x14ac:dyDescent="0.3">
      <c r="B45" s="4" t="s">
        <v>13</v>
      </c>
      <c r="C45" s="5" t="s">
        <v>14</v>
      </c>
      <c r="D45" s="6" t="s">
        <v>15</v>
      </c>
      <c r="E45" s="7" t="s">
        <v>16</v>
      </c>
      <c r="F45" s="7" t="s">
        <v>4</v>
      </c>
      <c r="G45" s="8" t="s">
        <v>2</v>
      </c>
      <c r="H45" s="5" t="s">
        <v>17</v>
      </c>
      <c r="I45" s="8">
        <v>2</v>
      </c>
      <c r="J45" s="8">
        <v>4</v>
      </c>
      <c r="K45" s="8">
        <v>6</v>
      </c>
      <c r="L45" s="8">
        <v>8</v>
      </c>
      <c r="M45" s="8">
        <v>10</v>
      </c>
      <c r="N45" s="8">
        <v>12</v>
      </c>
      <c r="O45" s="8">
        <v>14</v>
      </c>
      <c r="P45" s="8">
        <v>16</v>
      </c>
      <c r="Q45" s="8">
        <v>18</v>
      </c>
      <c r="R45" s="9" t="s">
        <v>18</v>
      </c>
      <c r="S45" s="10" t="s">
        <v>19</v>
      </c>
    </row>
    <row r="46" spans="2:19" x14ac:dyDescent="0.25">
      <c r="B46" s="11"/>
      <c r="C46" s="12"/>
      <c r="D46" s="13"/>
      <c r="E46" s="14"/>
      <c r="F46" s="14"/>
      <c r="G46" s="15"/>
      <c r="H46" s="16"/>
      <c r="I46" s="15"/>
      <c r="J46" s="15"/>
      <c r="K46" s="15"/>
      <c r="L46" s="15"/>
      <c r="M46" s="17"/>
      <c r="N46" s="17"/>
      <c r="O46" s="17"/>
      <c r="P46" s="17"/>
      <c r="Q46" s="18"/>
      <c r="R46" s="12"/>
      <c r="S46" s="19"/>
    </row>
    <row r="47" spans="2:19" x14ac:dyDescent="0.25">
      <c r="B47" s="20"/>
      <c r="C47" s="12"/>
      <c r="D47" s="13"/>
      <c r="E47" s="14"/>
      <c r="F47" s="14"/>
      <c r="G47" s="15"/>
      <c r="H47" s="16"/>
      <c r="I47" s="15"/>
      <c r="J47" s="15"/>
      <c r="K47" s="15"/>
      <c r="L47" s="15"/>
      <c r="M47" s="15"/>
      <c r="N47" s="15"/>
      <c r="O47" s="15"/>
      <c r="P47" s="15"/>
      <c r="Q47" s="18"/>
      <c r="R47" s="12"/>
      <c r="S47" s="21"/>
    </row>
    <row r="48" spans="2:19" x14ac:dyDescent="0.25">
      <c r="B48" s="20"/>
      <c r="C48" s="12"/>
      <c r="D48" s="13"/>
      <c r="E48" s="14"/>
      <c r="F48" s="14"/>
      <c r="G48" s="15"/>
      <c r="H48" s="16"/>
      <c r="I48" s="15"/>
      <c r="J48" s="15"/>
      <c r="K48" s="15"/>
      <c r="L48" s="15"/>
      <c r="M48" s="15"/>
      <c r="N48" s="15"/>
      <c r="O48" s="15"/>
      <c r="P48" s="15"/>
      <c r="Q48" s="18"/>
      <c r="R48" s="12"/>
      <c r="S48" s="21"/>
    </row>
    <row r="49" spans="2:19" x14ac:dyDescent="0.25">
      <c r="B49" s="20">
        <v>842660147967</v>
      </c>
      <c r="C49" s="20"/>
      <c r="D49" s="13"/>
      <c r="E49" s="14"/>
      <c r="F49" s="14">
        <v>8</v>
      </c>
      <c r="G49" s="15"/>
      <c r="H49" s="16"/>
      <c r="I49" s="15">
        <f>SUM(E51*F49)</f>
        <v>80</v>
      </c>
      <c r="J49" s="15"/>
      <c r="K49" s="15"/>
      <c r="L49" s="15"/>
      <c r="M49" s="15"/>
      <c r="N49" s="15"/>
      <c r="O49" s="15"/>
      <c r="P49" s="15"/>
      <c r="Q49" s="18"/>
      <c r="R49" s="12"/>
      <c r="S49" s="21"/>
    </row>
    <row r="50" spans="2:19" x14ac:dyDescent="0.25">
      <c r="B50" s="20">
        <v>842660147974</v>
      </c>
      <c r="C50" s="20"/>
      <c r="D50" s="13"/>
      <c r="E50" s="14"/>
      <c r="F50" s="14">
        <v>7</v>
      </c>
      <c r="G50" s="15"/>
      <c r="H50" s="16"/>
      <c r="I50" s="15"/>
      <c r="J50" s="15">
        <f>SUM(E51*F50)</f>
        <v>70</v>
      </c>
      <c r="K50" s="15"/>
      <c r="L50" s="15"/>
      <c r="M50" s="15"/>
      <c r="N50" s="15"/>
      <c r="O50" s="15"/>
      <c r="P50" s="15"/>
      <c r="Q50" s="18"/>
      <c r="R50" s="12"/>
      <c r="S50" s="21"/>
    </row>
    <row r="51" spans="2:19" x14ac:dyDescent="0.25">
      <c r="B51" s="20">
        <v>842660147981</v>
      </c>
      <c r="C51" s="20" t="s">
        <v>20</v>
      </c>
      <c r="D51" s="13">
        <v>50</v>
      </c>
      <c r="E51" s="14">
        <v>10</v>
      </c>
      <c r="F51" s="14">
        <v>8</v>
      </c>
      <c r="G51" s="15" t="s">
        <v>9</v>
      </c>
      <c r="H51" s="16"/>
      <c r="I51" s="15"/>
      <c r="J51" s="15"/>
      <c r="K51" s="15">
        <f>SUM(E51*F51)</f>
        <v>80</v>
      </c>
      <c r="L51" s="15"/>
      <c r="M51" s="15"/>
      <c r="N51" s="15"/>
      <c r="O51" s="15"/>
      <c r="P51" s="15"/>
      <c r="Q51" s="18"/>
      <c r="R51" s="22">
        <f>SUM(I49+J50+K51+L52+M53)</f>
        <v>330</v>
      </c>
      <c r="S51" s="23">
        <v>1</v>
      </c>
    </row>
    <row r="52" spans="2:19" x14ac:dyDescent="0.25">
      <c r="B52" s="20">
        <v>842660147998</v>
      </c>
      <c r="C52" s="20"/>
      <c r="D52" s="13"/>
      <c r="E52" s="14"/>
      <c r="F52" s="14">
        <v>7</v>
      </c>
      <c r="G52" s="15"/>
      <c r="H52" s="16"/>
      <c r="I52" s="15"/>
      <c r="J52" s="15"/>
      <c r="K52" s="15"/>
      <c r="L52" s="15">
        <f>SUM(E51*F52)</f>
        <v>70</v>
      </c>
      <c r="M52" s="15"/>
      <c r="N52" s="15"/>
      <c r="O52" s="15"/>
      <c r="P52" s="15"/>
      <c r="Q52" s="18"/>
      <c r="R52" s="12"/>
      <c r="S52" s="21"/>
    </row>
    <row r="53" spans="2:19" x14ac:dyDescent="0.25">
      <c r="B53" s="20">
        <v>842660148001</v>
      </c>
      <c r="C53" s="20"/>
      <c r="D53" s="13"/>
      <c r="E53" s="14"/>
      <c r="F53" s="14">
        <v>3</v>
      </c>
      <c r="G53" s="15"/>
      <c r="H53" s="16"/>
      <c r="I53" s="15"/>
      <c r="J53" s="15"/>
      <c r="K53" s="15"/>
      <c r="L53" s="15"/>
      <c r="M53" s="15">
        <f>SUM(E51*F53)</f>
        <v>30</v>
      </c>
      <c r="N53" s="15"/>
      <c r="O53" s="15"/>
      <c r="P53" s="15"/>
      <c r="Q53" s="18"/>
      <c r="R53" s="12"/>
      <c r="S53" s="21"/>
    </row>
    <row r="54" spans="2:19" x14ac:dyDescent="0.25">
      <c r="B54" s="20"/>
      <c r="C54" s="20"/>
      <c r="D54" s="13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8"/>
      <c r="R54" s="12"/>
      <c r="S54" s="21"/>
    </row>
    <row r="55" spans="2:19" x14ac:dyDescent="0.25">
      <c r="B55" s="20"/>
      <c r="C55" s="20"/>
      <c r="D55" s="13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8"/>
      <c r="R55" s="12"/>
      <c r="S55" s="21"/>
    </row>
    <row r="56" spans="2:19" ht="15.75" thickBot="1" x14ac:dyDescent="0.3">
      <c r="B56" s="24"/>
      <c r="C56" s="24"/>
      <c r="D56" s="25"/>
      <c r="E56" s="26"/>
      <c r="F56" s="26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9"/>
      <c r="R56" s="30"/>
      <c r="S56" s="31"/>
    </row>
    <row r="57" spans="2:19" ht="15.75" thickBot="1" x14ac:dyDescent="0.3"/>
    <row r="58" spans="2:19" ht="15.75" thickBot="1" x14ac:dyDescent="0.3">
      <c r="B58" s="43" t="s">
        <v>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</row>
    <row r="59" spans="2:19" ht="43.5" thickBot="1" x14ac:dyDescent="0.3">
      <c r="B59" s="4" t="s">
        <v>13</v>
      </c>
      <c r="C59" s="5" t="s">
        <v>14</v>
      </c>
      <c r="D59" s="6" t="s">
        <v>15</v>
      </c>
      <c r="E59" s="7" t="s">
        <v>16</v>
      </c>
      <c r="F59" s="7" t="s">
        <v>4</v>
      </c>
      <c r="G59" s="8" t="s">
        <v>2</v>
      </c>
      <c r="H59" s="5" t="s">
        <v>17</v>
      </c>
      <c r="I59" s="8">
        <v>2</v>
      </c>
      <c r="J59" s="8">
        <v>4</v>
      </c>
      <c r="K59" s="8">
        <v>6</v>
      </c>
      <c r="L59" s="8">
        <v>8</v>
      </c>
      <c r="M59" s="8">
        <v>10</v>
      </c>
      <c r="N59" s="8">
        <v>12</v>
      </c>
      <c r="O59" s="8">
        <v>14</v>
      </c>
      <c r="P59" s="8">
        <v>16</v>
      </c>
      <c r="Q59" s="8">
        <v>18</v>
      </c>
      <c r="R59" s="9" t="s">
        <v>18</v>
      </c>
      <c r="S59" s="10" t="s">
        <v>19</v>
      </c>
    </row>
    <row r="60" spans="2:19" x14ac:dyDescent="0.25">
      <c r="B60" s="11"/>
      <c r="C60" s="12"/>
      <c r="D60" s="13"/>
      <c r="E60" s="14"/>
      <c r="F60" s="14"/>
      <c r="G60" s="15"/>
      <c r="H60" s="16"/>
      <c r="I60" s="15"/>
      <c r="J60" s="15"/>
      <c r="K60" s="15"/>
      <c r="L60" s="15"/>
      <c r="M60" s="17"/>
      <c r="N60" s="17"/>
      <c r="O60" s="17"/>
      <c r="P60" s="17"/>
      <c r="Q60" s="18"/>
      <c r="R60" s="12"/>
      <c r="S60" s="19"/>
    </row>
    <row r="61" spans="2:19" x14ac:dyDescent="0.25">
      <c r="B61" s="20">
        <v>842660147660</v>
      </c>
      <c r="C61" s="12"/>
      <c r="D61" s="13"/>
      <c r="E61" s="14"/>
      <c r="F61" s="14">
        <v>3</v>
      </c>
      <c r="G61" s="15"/>
      <c r="H61" s="16"/>
      <c r="I61" s="15">
        <f>SUM(E65*F61)</f>
        <v>30</v>
      </c>
      <c r="J61" s="15"/>
      <c r="K61" s="15"/>
      <c r="L61" s="15"/>
      <c r="M61" s="15"/>
      <c r="N61" s="15"/>
      <c r="O61" s="15"/>
      <c r="P61" s="15"/>
      <c r="Q61" s="18"/>
      <c r="R61" s="12"/>
      <c r="S61" s="21"/>
    </row>
    <row r="62" spans="2:19" x14ac:dyDescent="0.25">
      <c r="B62" s="20">
        <v>842660147677</v>
      </c>
      <c r="C62" s="12"/>
      <c r="D62" s="13"/>
      <c r="E62" s="14"/>
      <c r="F62" s="14">
        <v>4</v>
      </c>
      <c r="G62" s="15"/>
      <c r="H62" s="16"/>
      <c r="I62" s="15"/>
      <c r="J62" s="15">
        <f>SUM(E65*F62)</f>
        <v>40</v>
      </c>
      <c r="K62" s="15"/>
      <c r="L62" s="15"/>
      <c r="M62" s="15"/>
      <c r="N62" s="15"/>
      <c r="O62" s="15"/>
      <c r="P62" s="15"/>
      <c r="Q62" s="18"/>
      <c r="R62" s="12"/>
      <c r="S62" s="21"/>
    </row>
    <row r="63" spans="2:19" x14ac:dyDescent="0.25">
      <c r="B63" s="20">
        <v>842660147684</v>
      </c>
      <c r="C63" s="20"/>
      <c r="D63" s="13"/>
      <c r="E63" s="14"/>
      <c r="F63" s="14">
        <v>2</v>
      </c>
      <c r="G63" s="15"/>
      <c r="H63" s="16"/>
      <c r="I63" s="15"/>
      <c r="J63" s="15"/>
      <c r="K63" s="15">
        <f>SUM(E65*F63)</f>
        <v>20</v>
      </c>
      <c r="L63" s="15"/>
      <c r="M63" s="15"/>
      <c r="N63" s="15"/>
      <c r="O63" s="15"/>
      <c r="P63" s="15"/>
      <c r="Q63" s="18"/>
      <c r="R63" s="12"/>
      <c r="S63" s="21"/>
    </row>
    <row r="64" spans="2:19" x14ac:dyDescent="0.25">
      <c r="B64" s="20">
        <v>842660147691</v>
      </c>
      <c r="C64" s="20"/>
      <c r="D64" s="13"/>
      <c r="E64" s="14"/>
      <c r="F64" s="14">
        <v>5</v>
      </c>
      <c r="G64" s="15"/>
      <c r="H64" s="16"/>
      <c r="I64" s="15"/>
      <c r="J64" s="15"/>
      <c r="K64" s="15"/>
      <c r="L64" s="15">
        <f>SUM(E65*F64)</f>
        <v>50</v>
      </c>
      <c r="M64" s="15"/>
      <c r="N64" s="15"/>
      <c r="O64" s="15"/>
      <c r="P64" s="15"/>
      <c r="Q64" s="18"/>
      <c r="R64" s="12"/>
      <c r="S64" s="21"/>
    </row>
    <row r="65" spans="2:19" x14ac:dyDescent="0.25">
      <c r="B65" s="20">
        <v>842660147707</v>
      </c>
      <c r="C65" s="20" t="s">
        <v>21</v>
      </c>
      <c r="D65" s="13">
        <v>50</v>
      </c>
      <c r="E65" s="14">
        <v>10</v>
      </c>
      <c r="F65" s="14">
        <v>3</v>
      </c>
      <c r="G65" s="15" t="s">
        <v>10</v>
      </c>
      <c r="H65" s="16"/>
      <c r="I65" s="15"/>
      <c r="J65" s="15"/>
      <c r="K65" s="15"/>
      <c r="L65" s="15"/>
      <c r="M65" s="15">
        <f>SUM(E65*F65)</f>
        <v>30</v>
      </c>
      <c r="N65" s="15"/>
      <c r="O65" s="15"/>
      <c r="P65" s="15"/>
      <c r="Q65" s="18"/>
      <c r="R65" s="22">
        <f>SUM(I61+J62+K63+L64+M65+N66+O67+P68+Q69)</f>
        <v>290</v>
      </c>
      <c r="S65" s="23">
        <v>1</v>
      </c>
    </row>
    <row r="66" spans="2:19" x14ac:dyDescent="0.25">
      <c r="B66" s="20">
        <v>842660147714</v>
      </c>
      <c r="C66" s="20"/>
      <c r="D66" s="13"/>
      <c r="E66" s="14"/>
      <c r="F66" s="14">
        <v>6</v>
      </c>
      <c r="G66" s="15"/>
      <c r="H66" s="16"/>
      <c r="I66" s="15"/>
      <c r="J66" s="15"/>
      <c r="K66" s="15"/>
      <c r="L66" s="15"/>
      <c r="M66" s="15"/>
      <c r="N66" s="15">
        <f>SUM(E65*F66)</f>
        <v>60</v>
      </c>
      <c r="O66" s="15"/>
      <c r="P66" s="15"/>
      <c r="Q66" s="18"/>
      <c r="R66" s="12"/>
      <c r="S66" s="21"/>
    </row>
    <row r="67" spans="2:19" x14ac:dyDescent="0.25">
      <c r="B67" s="20">
        <v>842660147721</v>
      </c>
      <c r="C67" s="20"/>
      <c r="D67" s="13"/>
      <c r="E67" s="14"/>
      <c r="F67" s="14">
        <v>3</v>
      </c>
      <c r="G67" s="15"/>
      <c r="H67" s="16"/>
      <c r="I67" s="15"/>
      <c r="J67" s="15"/>
      <c r="K67" s="15"/>
      <c r="L67" s="15"/>
      <c r="M67" s="15"/>
      <c r="N67" s="15"/>
      <c r="O67" s="15">
        <f>SUM(E65*F67)</f>
        <v>30</v>
      </c>
      <c r="P67" s="15"/>
      <c r="Q67" s="18"/>
      <c r="R67" s="12"/>
      <c r="S67" s="21"/>
    </row>
    <row r="68" spans="2:19" x14ac:dyDescent="0.25">
      <c r="B68" s="20">
        <v>842660147738</v>
      </c>
      <c r="C68" s="20"/>
      <c r="D68" s="13"/>
      <c r="E68" s="14"/>
      <c r="F68" s="14">
        <v>1</v>
      </c>
      <c r="G68" s="15"/>
      <c r="H68" s="16"/>
      <c r="I68" s="15"/>
      <c r="J68" s="15"/>
      <c r="K68" s="15"/>
      <c r="L68" s="15"/>
      <c r="M68" s="15"/>
      <c r="N68" s="15"/>
      <c r="O68" s="15"/>
      <c r="P68" s="15">
        <f>SUM(E65*F68)</f>
        <v>10</v>
      </c>
      <c r="Q68" s="18"/>
      <c r="R68" s="12"/>
      <c r="S68" s="21"/>
    </row>
    <row r="69" spans="2:19" x14ac:dyDescent="0.25">
      <c r="B69" s="20">
        <v>842660147745</v>
      </c>
      <c r="C69" s="20"/>
      <c r="D69" s="13"/>
      <c r="E69" s="14"/>
      <c r="F69" s="14">
        <v>2</v>
      </c>
      <c r="G69" s="15"/>
      <c r="H69" s="16"/>
      <c r="I69" s="15"/>
      <c r="J69" s="15"/>
      <c r="K69" s="15"/>
      <c r="L69" s="15"/>
      <c r="M69" s="15"/>
      <c r="N69" s="15"/>
      <c r="O69" s="15"/>
      <c r="P69" s="15"/>
      <c r="Q69" s="18">
        <f>SUM(E65*F69)</f>
        <v>20</v>
      </c>
      <c r="R69" s="12"/>
      <c r="S69" s="21"/>
    </row>
    <row r="70" spans="2:19" ht="15.75" thickBot="1" x14ac:dyDescent="0.3">
      <c r="B70" s="24"/>
      <c r="C70" s="24"/>
      <c r="D70" s="25"/>
      <c r="E70" s="26"/>
      <c r="F70" s="26"/>
      <c r="G70" s="27"/>
      <c r="H70" s="28"/>
      <c r="I70" s="27"/>
      <c r="J70" s="27"/>
      <c r="K70" s="27"/>
      <c r="L70" s="27"/>
      <c r="M70" s="27"/>
      <c r="N70" s="27"/>
      <c r="O70" s="27"/>
      <c r="P70" s="27"/>
      <c r="Q70" s="29"/>
      <c r="R70" s="30"/>
      <c r="S70" s="31"/>
    </row>
    <row r="72" spans="2:19" ht="15.75" thickBot="1" x14ac:dyDescent="0.3"/>
    <row r="73" spans="2:19" ht="15.75" thickBot="1" x14ac:dyDescent="0.3">
      <c r="B73" s="43" t="s">
        <v>12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5"/>
    </row>
    <row r="74" spans="2:19" ht="43.5" thickBot="1" x14ac:dyDescent="0.3">
      <c r="B74" s="41" t="s">
        <v>13</v>
      </c>
      <c r="C74" s="5" t="s">
        <v>14</v>
      </c>
      <c r="D74" s="6" t="s">
        <v>15</v>
      </c>
      <c r="E74" s="7" t="s">
        <v>16</v>
      </c>
      <c r="F74" s="7" t="s">
        <v>4</v>
      </c>
      <c r="G74" s="8" t="s">
        <v>2</v>
      </c>
      <c r="H74" s="5" t="s">
        <v>17</v>
      </c>
      <c r="I74" s="8">
        <v>2</v>
      </c>
      <c r="J74" s="8">
        <v>4</v>
      </c>
      <c r="K74" s="8">
        <v>6</v>
      </c>
      <c r="L74" s="8">
        <v>8</v>
      </c>
      <c r="M74" s="8">
        <v>10</v>
      </c>
      <c r="N74" s="8">
        <v>12</v>
      </c>
      <c r="O74" s="8">
        <v>14</v>
      </c>
      <c r="P74" s="8">
        <v>16</v>
      </c>
      <c r="Q74" s="8">
        <v>18</v>
      </c>
      <c r="R74" s="9" t="s">
        <v>18</v>
      </c>
      <c r="S74" s="10" t="s">
        <v>19</v>
      </c>
    </row>
    <row r="75" spans="2:19" x14ac:dyDescent="0.25">
      <c r="B75" s="11"/>
      <c r="C75" s="12"/>
      <c r="D75" s="51">
        <v>50</v>
      </c>
      <c r="E75" s="54">
        <v>10</v>
      </c>
      <c r="F75" s="14"/>
      <c r="G75" s="15"/>
      <c r="H75" s="16"/>
      <c r="I75" s="15"/>
      <c r="J75" s="15"/>
      <c r="K75" s="15"/>
      <c r="L75" s="15"/>
      <c r="M75" s="17"/>
      <c r="N75" s="17"/>
      <c r="O75" s="17"/>
      <c r="P75" s="17"/>
      <c r="Q75" s="18"/>
      <c r="R75" s="48">
        <f>SUM(I75:Q94)</f>
        <v>180</v>
      </c>
      <c r="S75" s="59">
        <v>1</v>
      </c>
    </row>
    <row r="76" spans="2:19" x14ac:dyDescent="0.25">
      <c r="B76" s="20">
        <v>842660147684</v>
      </c>
      <c r="C76" s="46" t="s">
        <v>21</v>
      </c>
      <c r="D76" s="52"/>
      <c r="E76" s="47"/>
      <c r="F76" s="14">
        <v>2</v>
      </c>
      <c r="G76" s="47" t="s">
        <v>10</v>
      </c>
      <c r="H76" s="16"/>
      <c r="I76" s="15"/>
      <c r="J76" s="15"/>
      <c r="K76" s="15">
        <v>20</v>
      </c>
      <c r="L76" s="15"/>
      <c r="M76" s="15"/>
      <c r="N76" s="15"/>
      <c r="O76" s="15"/>
      <c r="P76" s="15"/>
      <c r="Q76" s="18"/>
      <c r="R76" s="49"/>
      <c r="S76" s="58"/>
    </row>
    <row r="77" spans="2:19" x14ac:dyDescent="0.25">
      <c r="B77" s="20">
        <v>842660147691</v>
      </c>
      <c r="C77" s="46"/>
      <c r="D77" s="52"/>
      <c r="E77" s="47"/>
      <c r="F77" s="14">
        <v>1</v>
      </c>
      <c r="G77" s="47"/>
      <c r="H77" s="16"/>
      <c r="I77" s="15"/>
      <c r="J77" s="15"/>
      <c r="K77" s="15"/>
      <c r="L77" s="15">
        <v>10</v>
      </c>
      <c r="M77" s="15"/>
      <c r="N77" s="15"/>
      <c r="O77" s="15"/>
      <c r="P77" s="15"/>
      <c r="Q77" s="18"/>
      <c r="R77" s="49"/>
      <c r="S77" s="58"/>
    </row>
    <row r="78" spans="2:19" x14ac:dyDescent="0.25">
      <c r="B78" s="20">
        <v>842660147707</v>
      </c>
      <c r="C78" s="46"/>
      <c r="D78" s="52"/>
      <c r="E78" s="47"/>
      <c r="F78" s="14">
        <v>1</v>
      </c>
      <c r="G78" s="47"/>
      <c r="H78" s="16"/>
      <c r="I78" s="15"/>
      <c r="J78" s="15"/>
      <c r="K78" s="15"/>
      <c r="L78" s="15"/>
      <c r="M78" s="15">
        <v>10</v>
      </c>
      <c r="N78" s="15"/>
      <c r="O78" s="15"/>
      <c r="P78" s="15"/>
      <c r="Q78" s="18"/>
      <c r="R78" s="49"/>
      <c r="S78" s="58"/>
    </row>
    <row r="79" spans="2:19" x14ac:dyDescent="0.25">
      <c r="B79" s="20">
        <v>842660147714</v>
      </c>
      <c r="C79" s="46"/>
      <c r="D79" s="52"/>
      <c r="E79" s="47"/>
      <c r="F79" s="14">
        <v>1</v>
      </c>
      <c r="G79" s="47"/>
      <c r="H79" s="16"/>
      <c r="I79" s="15"/>
      <c r="J79" s="15"/>
      <c r="K79" s="15"/>
      <c r="L79" s="15"/>
      <c r="M79" s="15"/>
      <c r="N79" s="15">
        <v>10</v>
      </c>
      <c r="O79" s="15"/>
      <c r="P79" s="15"/>
      <c r="Q79" s="18"/>
      <c r="R79" s="49"/>
      <c r="S79" s="58"/>
    </row>
    <row r="80" spans="2:19" x14ac:dyDescent="0.25">
      <c r="B80" s="20">
        <v>842660147721</v>
      </c>
      <c r="C80" s="46"/>
      <c r="D80" s="52"/>
      <c r="E80" s="47"/>
      <c r="F80" s="14">
        <v>1</v>
      </c>
      <c r="G80" s="47"/>
      <c r="H80" s="16"/>
      <c r="I80" s="15"/>
      <c r="J80" s="15"/>
      <c r="K80" s="15"/>
      <c r="L80" s="15"/>
      <c r="M80" s="15"/>
      <c r="N80" s="15"/>
      <c r="O80" s="15">
        <v>10</v>
      </c>
      <c r="P80" s="15"/>
      <c r="Q80" s="18"/>
      <c r="R80" s="49"/>
      <c r="S80" s="58"/>
    </row>
    <row r="81" spans="2:19" x14ac:dyDescent="0.25">
      <c r="B81" s="20">
        <v>842660147738</v>
      </c>
      <c r="C81" s="46"/>
      <c r="D81" s="52"/>
      <c r="E81" s="47"/>
      <c r="F81" s="14">
        <v>1</v>
      </c>
      <c r="G81" s="47"/>
      <c r="H81" s="16"/>
      <c r="I81" s="15"/>
      <c r="J81" s="15"/>
      <c r="K81" s="15"/>
      <c r="L81" s="15"/>
      <c r="M81" s="15"/>
      <c r="N81" s="15"/>
      <c r="O81" s="15"/>
      <c r="P81" s="15">
        <v>10</v>
      </c>
      <c r="Q81" s="18"/>
      <c r="R81" s="49"/>
      <c r="S81" s="58"/>
    </row>
    <row r="82" spans="2:19" x14ac:dyDescent="0.25">
      <c r="B82" s="61"/>
      <c r="C82" s="20"/>
      <c r="D82" s="52"/>
      <c r="E82" s="47"/>
      <c r="F82" s="14"/>
      <c r="G82" s="15"/>
      <c r="H82" s="16"/>
      <c r="I82" s="15"/>
      <c r="J82" s="15"/>
      <c r="K82" s="15"/>
      <c r="L82" s="15"/>
      <c r="M82" s="15"/>
      <c r="N82" s="15"/>
      <c r="O82" s="15"/>
      <c r="P82" s="15"/>
      <c r="Q82" s="18"/>
      <c r="R82" s="49"/>
      <c r="S82" s="58"/>
    </row>
    <row r="83" spans="2:19" x14ac:dyDescent="0.25">
      <c r="B83" s="20">
        <v>842660147974</v>
      </c>
      <c r="C83" s="46" t="s">
        <v>20</v>
      </c>
      <c r="D83" s="52"/>
      <c r="E83" s="47"/>
      <c r="F83" s="14">
        <v>1</v>
      </c>
      <c r="G83" s="47" t="s">
        <v>9</v>
      </c>
      <c r="H83" s="16"/>
      <c r="I83" s="15"/>
      <c r="J83" s="15">
        <v>10</v>
      </c>
      <c r="K83" s="15"/>
      <c r="L83" s="15"/>
      <c r="M83" s="15"/>
      <c r="N83" s="15"/>
      <c r="O83" s="15"/>
      <c r="P83" s="15"/>
      <c r="Q83" s="18"/>
      <c r="R83" s="49"/>
      <c r="S83" s="58"/>
    </row>
    <row r="84" spans="2:19" x14ac:dyDescent="0.25">
      <c r="B84" s="20">
        <v>842660147981</v>
      </c>
      <c r="C84" s="46"/>
      <c r="D84" s="52"/>
      <c r="E84" s="47"/>
      <c r="F84" s="14">
        <v>1</v>
      </c>
      <c r="G84" s="47"/>
      <c r="H84" s="16"/>
      <c r="I84" s="15"/>
      <c r="J84" s="15"/>
      <c r="K84" s="15">
        <v>10</v>
      </c>
      <c r="L84" s="15"/>
      <c r="M84" s="15"/>
      <c r="N84" s="15"/>
      <c r="O84" s="15"/>
      <c r="P84" s="15"/>
      <c r="Q84" s="18"/>
      <c r="R84" s="49"/>
      <c r="S84" s="58"/>
    </row>
    <row r="85" spans="2:19" x14ac:dyDescent="0.25">
      <c r="B85" s="20">
        <v>842660147998</v>
      </c>
      <c r="C85" s="46"/>
      <c r="D85" s="52"/>
      <c r="E85" s="47"/>
      <c r="F85" s="14">
        <v>2</v>
      </c>
      <c r="G85" s="47"/>
      <c r="H85" s="16"/>
      <c r="I85" s="15"/>
      <c r="J85" s="15"/>
      <c r="K85" s="15"/>
      <c r="L85" s="15">
        <v>20</v>
      </c>
      <c r="M85" s="15"/>
      <c r="N85" s="15"/>
      <c r="O85" s="15"/>
      <c r="P85" s="15"/>
      <c r="Q85" s="18"/>
      <c r="R85" s="49"/>
      <c r="S85" s="58"/>
    </row>
    <row r="86" spans="2:19" x14ac:dyDescent="0.25">
      <c r="B86" s="20">
        <v>842660148032</v>
      </c>
      <c r="C86" s="46"/>
      <c r="D86" s="52"/>
      <c r="E86" s="47"/>
      <c r="F86" s="14">
        <v>1</v>
      </c>
      <c r="G86" s="47"/>
      <c r="H86" s="16"/>
      <c r="I86" s="15"/>
      <c r="J86" s="15"/>
      <c r="K86" s="15"/>
      <c r="L86" s="15"/>
      <c r="M86" s="15"/>
      <c r="N86" s="15"/>
      <c r="O86" s="15"/>
      <c r="P86" s="15">
        <v>10</v>
      </c>
      <c r="Q86" s="18"/>
      <c r="R86" s="49"/>
      <c r="S86" s="58"/>
    </row>
    <row r="87" spans="2:19" x14ac:dyDescent="0.25">
      <c r="B87" s="20">
        <v>842660148049</v>
      </c>
      <c r="C87" s="46"/>
      <c r="D87" s="52"/>
      <c r="E87" s="47"/>
      <c r="F87" s="14">
        <v>1</v>
      </c>
      <c r="G87" s="47"/>
      <c r="H87" s="16"/>
      <c r="I87" s="15"/>
      <c r="J87" s="15"/>
      <c r="K87" s="15"/>
      <c r="L87" s="15"/>
      <c r="M87" s="15"/>
      <c r="N87" s="15"/>
      <c r="O87" s="15"/>
      <c r="P87" s="15"/>
      <c r="Q87" s="18">
        <v>10</v>
      </c>
      <c r="R87" s="49"/>
      <c r="S87" s="58"/>
    </row>
    <row r="88" spans="2:19" x14ac:dyDescent="0.25">
      <c r="B88" s="61"/>
      <c r="C88" s="20"/>
      <c r="D88" s="52"/>
      <c r="E88" s="47"/>
      <c r="F88" s="14"/>
      <c r="G88" s="15"/>
      <c r="H88" s="16"/>
      <c r="I88" s="15"/>
      <c r="J88" s="15"/>
      <c r="K88" s="15"/>
      <c r="L88" s="15"/>
      <c r="M88" s="15"/>
      <c r="N88" s="15"/>
      <c r="O88" s="15"/>
      <c r="P88" s="15"/>
      <c r="Q88" s="18"/>
      <c r="R88" s="49"/>
      <c r="S88" s="58"/>
    </row>
    <row r="89" spans="2:19" x14ac:dyDescent="0.25">
      <c r="B89" s="20">
        <v>842660147868</v>
      </c>
      <c r="C89" s="46" t="s">
        <v>20</v>
      </c>
      <c r="D89" s="52"/>
      <c r="E89" s="47"/>
      <c r="F89" s="14">
        <v>1</v>
      </c>
      <c r="G89" s="47" t="s">
        <v>7</v>
      </c>
      <c r="H89" s="16"/>
      <c r="I89" s="15">
        <v>10</v>
      </c>
      <c r="J89" s="15"/>
      <c r="K89" s="15"/>
      <c r="L89" s="15"/>
      <c r="M89" s="15"/>
      <c r="N89" s="15"/>
      <c r="O89" s="15"/>
      <c r="P89" s="15"/>
      <c r="Q89" s="18"/>
      <c r="R89" s="49"/>
      <c r="S89" s="58"/>
    </row>
    <row r="90" spans="2:19" x14ac:dyDescent="0.25">
      <c r="B90" s="20">
        <v>842660147875</v>
      </c>
      <c r="C90" s="46"/>
      <c r="D90" s="52"/>
      <c r="E90" s="47"/>
      <c r="F90" s="14">
        <v>1</v>
      </c>
      <c r="G90" s="47"/>
      <c r="H90" s="16"/>
      <c r="I90" s="15"/>
      <c r="J90" s="15">
        <v>10</v>
      </c>
      <c r="K90" s="15"/>
      <c r="L90" s="15"/>
      <c r="M90" s="15"/>
      <c r="N90" s="15"/>
      <c r="O90" s="15"/>
      <c r="P90" s="15"/>
      <c r="Q90" s="18"/>
      <c r="R90" s="49"/>
      <c r="S90" s="58"/>
    </row>
    <row r="91" spans="2:19" x14ac:dyDescent="0.25">
      <c r="B91" s="20">
        <v>842660147882</v>
      </c>
      <c r="C91" s="46"/>
      <c r="D91" s="52"/>
      <c r="E91" s="47"/>
      <c r="F91" s="14">
        <v>1</v>
      </c>
      <c r="G91" s="47"/>
      <c r="H91" s="16"/>
      <c r="I91" s="15"/>
      <c r="J91" s="15"/>
      <c r="K91" s="15">
        <v>10</v>
      </c>
      <c r="L91" s="15"/>
      <c r="M91" s="15"/>
      <c r="N91" s="15"/>
      <c r="O91" s="15"/>
      <c r="P91" s="15"/>
      <c r="Q91" s="18"/>
      <c r="R91" s="49"/>
      <c r="S91" s="58"/>
    </row>
    <row r="92" spans="2:19" x14ac:dyDescent="0.25">
      <c r="B92" s="20">
        <v>842660147912</v>
      </c>
      <c r="C92" s="46"/>
      <c r="D92" s="52"/>
      <c r="E92" s="47"/>
      <c r="F92" s="14">
        <v>1</v>
      </c>
      <c r="G92" s="47"/>
      <c r="H92" s="16"/>
      <c r="I92" s="15"/>
      <c r="J92" s="15"/>
      <c r="K92" s="15"/>
      <c r="L92" s="15"/>
      <c r="M92" s="15"/>
      <c r="N92" s="15">
        <v>10</v>
      </c>
      <c r="O92" s="15"/>
      <c r="P92" s="15"/>
      <c r="Q92" s="18"/>
      <c r="R92" s="49"/>
      <c r="S92" s="58"/>
    </row>
    <row r="93" spans="2:19" x14ac:dyDescent="0.25">
      <c r="B93" s="20">
        <v>842660147943</v>
      </c>
      <c r="C93" s="46"/>
      <c r="D93" s="52"/>
      <c r="E93" s="47"/>
      <c r="F93" s="14">
        <v>1</v>
      </c>
      <c r="G93" s="47"/>
      <c r="H93" s="16"/>
      <c r="I93" s="15"/>
      <c r="J93" s="15"/>
      <c r="K93" s="15"/>
      <c r="L93" s="15"/>
      <c r="M93" s="15"/>
      <c r="N93" s="15"/>
      <c r="O93" s="15"/>
      <c r="P93" s="15"/>
      <c r="Q93" s="18">
        <v>10</v>
      </c>
      <c r="R93" s="49"/>
      <c r="S93" s="58"/>
    </row>
    <row r="94" spans="2:19" ht="15.75" thickBot="1" x14ac:dyDescent="0.3">
      <c r="B94" s="24"/>
      <c r="C94" s="24"/>
      <c r="D94" s="53"/>
      <c r="E94" s="55"/>
      <c r="F94" s="26"/>
      <c r="G94" s="27"/>
      <c r="H94" s="28"/>
      <c r="I94" s="27"/>
      <c r="J94" s="27"/>
      <c r="K94" s="27"/>
      <c r="L94" s="27"/>
      <c r="M94" s="27"/>
      <c r="N94" s="27"/>
      <c r="O94" s="27"/>
      <c r="P94" s="27"/>
      <c r="Q94" s="29"/>
      <c r="R94" s="50"/>
      <c r="S94" s="60"/>
    </row>
    <row r="96" spans="2:19" ht="15.75" thickBot="1" x14ac:dyDescent="0.3"/>
    <row r="97" spans="2:19" ht="15.75" thickBot="1" x14ac:dyDescent="0.3">
      <c r="B97" s="43" t="s">
        <v>12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5"/>
    </row>
    <row r="98" spans="2:19" ht="43.5" thickBot="1" x14ac:dyDescent="0.3">
      <c r="B98" s="41" t="s">
        <v>13</v>
      </c>
      <c r="C98" s="5" t="s">
        <v>14</v>
      </c>
      <c r="D98" s="6" t="s">
        <v>15</v>
      </c>
      <c r="E98" s="7" t="s">
        <v>16</v>
      </c>
      <c r="F98" s="7" t="s">
        <v>4</v>
      </c>
      <c r="G98" s="8" t="s">
        <v>2</v>
      </c>
      <c r="H98" s="5" t="s">
        <v>17</v>
      </c>
      <c r="I98" s="8">
        <v>2</v>
      </c>
      <c r="J98" s="8">
        <v>4</v>
      </c>
      <c r="K98" s="8">
        <v>6</v>
      </c>
      <c r="L98" s="8">
        <v>8</v>
      </c>
      <c r="M98" s="8">
        <v>10</v>
      </c>
      <c r="N98" s="8">
        <v>12</v>
      </c>
      <c r="O98" s="8">
        <v>14</v>
      </c>
      <c r="P98" s="8">
        <v>16</v>
      </c>
      <c r="Q98" s="8">
        <v>18</v>
      </c>
      <c r="R98" s="9" t="s">
        <v>18</v>
      </c>
      <c r="S98" s="10" t="s">
        <v>19</v>
      </c>
    </row>
    <row r="99" spans="2:19" x14ac:dyDescent="0.25">
      <c r="B99" s="11"/>
      <c r="C99" s="12"/>
      <c r="D99" s="51">
        <v>50</v>
      </c>
      <c r="E99" s="54">
        <v>10</v>
      </c>
      <c r="F99" s="14"/>
      <c r="G99" s="15"/>
      <c r="H99" s="16"/>
      <c r="I99" s="15"/>
      <c r="J99" s="15"/>
      <c r="K99" s="15"/>
      <c r="L99" s="15"/>
      <c r="M99" s="17"/>
      <c r="N99" s="17"/>
      <c r="O99" s="17"/>
      <c r="P99" s="17"/>
      <c r="Q99" s="18"/>
      <c r="R99" s="48">
        <f>SUM(I99:P128)</f>
        <v>390</v>
      </c>
      <c r="S99" s="59">
        <v>1</v>
      </c>
    </row>
    <row r="100" spans="2:19" x14ac:dyDescent="0.25">
      <c r="B100" s="20">
        <v>842660147660</v>
      </c>
      <c r="C100" s="46" t="s">
        <v>21</v>
      </c>
      <c r="D100" s="52"/>
      <c r="E100" s="47"/>
      <c r="F100" s="14">
        <v>1</v>
      </c>
      <c r="G100" s="47" t="s">
        <v>10</v>
      </c>
      <c r="H100" s="16"/>
      <c r="I100" s="15">
        <v>10</v>
      </c>
      <c r="J100" s="15"/>
      <c r="K100" s="15"/>
      <c r="L100" s="15"/>
      <c r="M100" s="15"/>
      <c r="N100" s="15"/>
      <c r="O100" s="15"/>
      <c r="P100" s="15"/>
      <c r="Q100" s="18"/>
      <c r="R100" s="49"/>
      <c r="S100" s="58"/>
    </row>
    <row r="101" spans="2:19" x14ac:dyDescent="0.25">
      <c r="B101" s="20">
        <v>842660147677</v>
      </c>
      <c r="C101" s="46"/>
      <c r="D101" s="52"/>
      <c r="E101" s="47"/>
      <c r="F101" s="14">
        <v>1</v>
      </c>
      <c r="G101" s="47"/>
      <c r="H101" s="16"/>
      <c r="I101" s="15"/>
      <c r="J101" s="15">
        <v>10</v>
      </c>
      <c r="K101" s="15"/>
      <c r="L101" s="15"/>
      <c r="M101" s="15"/>
      <c r="N101" s="15"/>
      <c r="O101" s="15"/>
      <c r="P101" s="15"/>
      <c r="Q101" s="18"/>
      <c r="R101" s="49"/>
      <c r="S101" s="58"/>
    </row>
    <row r="102" spans="2:19" x14ac:dyDescent="0.25">
      <c r="B102" s="20">
        <v>842660147684</v>
      </c>
      <c r="C102" s="46"/>
      <c r="D102" s="52"/>
      <c r="E102" s="47"/>
      <c r="F102" s="14">
        <v>1</v>
      </c>
      <c r="G102" s="47"/>
      <c r="H102" s="16"/>
      <c r="I102" s="15"/>
      <c r="J102" s="15"/>
      <c r="K102" s="15">
        <v>10</v>
      </c>
      <c r="L102" s="15"/>
      <c r="M102" s="15"/>
      <c r="N102" s="15"/>
      <c r="O102" s="15"/>
      <c r="P102" s="15"/>
      <c r="Q102" s="18"/>
      <c r="R102" s="49"/>
      <c r="S102" s="58"/>
    </row>
    <row r="103" spans="2:19" x14ac:dyDescent="0.25">
      <c r="B103" s="20">
        <v>842660147691</v>
      </c>
      <c r="C103" s="46"/>
      <c r="D103" s="52"/>
      <c r="E103" s="47"/>
      <c r="F103" s="14">
        <v>2</v>
      </c>
      <c r="G103" s="47"/>
      <c r="H103" s="16"/>
      <c r="I103" s="15"/>
      <c r="J103" s="15"/>
      <c r="K103" s="15"/>
      <c r="L103" s="15">
        <v>20</v>
      </c>
      <c r="M103" s="15"/>
      <c r="N103" s="15"/>
      <c r="O103" s="15"/>
      <c r="P103" s="15"/>
      <c r="Q103" s="18"/>
      <c r="R103" s="49"/>
      <c r="S103" s="58"/>
    </row>
    <row r="104" spans="2:19" x14ac:dyDescent="0.25">
      <c r="B104" s="20">
        <v>842660147707</v>
      </c>
      <c r="C104" s="46"/>
      <c r="D104" s="52"/>
      <c r="E104" s="47"/>
      <c r="F104" s="14">
        <v>1</v>
      </c>
      <c r="G104" s="47"/>
      <c r="H104" s="16"/>
      <c r="I104" s="15"/>
      <c r="J104" s="15"/>
      <c r="K104" s="15"/>
      <c r="L104" s="15"/>
      <c r="M104" s="15">
        <v>10</v>
      </c>
      <c r="N104" s="15"/>
      <c r="O104" s="15"/>
      <c r="P104" s="15"/>
      <c r="Q104" s="18"/>
      <c r="R104" s="49"/>
      <c r="S104" s="58"/>
    </row>
    <row r="105" spans="2:19" x14ac:dyDescent="0.25">
      <c r="B105" s="20">
        <v>842660147721</v>
      </c>
      <c r="C105" s="46"/>
      <c r="D105" s="52"/>
      <c r="E105" s="47"/>
      <c r="F105" s="14">
        <v>2</v>
      </c>
      <c r="G105" s="47"/>
      <c r="H105" s="16"/>
      <c r="I105" s="15"/>
      <c r="J105" s="15"/>
      <c r="K105" s="15"/>
      <c r="L105" s="15"/>
      <c r="M105" s="15"/>
      <c r="N105" s="15"/>
      <c r="O105" s="15">
        <v>20</v>
      </c>
      <c r="P105" s="15"/>
      <c r="Q105" s="18"/>
      <c r="R105" s="49"/>
      <c r="S105" s="58"/>
    </row>
    <row r="106" spans="2:19" x14ac:dyDescent="0.25">
      <c r="B106" s="20"/>
      <c r="C106" s="62"/>
      <c r="D106" s="52"/>
      <c r="E106" s="47"/>
      <c r="F106" s="14"/>
      <c r="G106" s="63"/>
      <c r="H106" s="16"/>
      <c r="I106" s="15"/>
      <c r="J106" s="15"/>
      <c r="K106" s="15"/>
      <c r="L106" s="15"/>
      <c r="M106" s="15"/>
      <c r="N106" s="15"/>
      <c r="O106" s="15"/>
      <c r="P106" s="15"/>
      <c r="Q106" s="18"/>
      <c r="R106" s="49"/>
      <c r="S106" s="58"/>
    </row>
    <row r="107" spans="2:19" x14ac:dyDescent="0.25">
      <c r="B107" s="61"/>
      <c r="C107" s="20"/>
      <c r="D107" s="52"/>
      <c r="E107" s="47"/>
      <c r="F107" s="14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8"/>
      <c r="R107" s="49"/>
      <c r="S107" s="58"/>
    </row>
    <row r="108" spans="2:19" x14ac:dyDescent="0.25">
      <c r="B108" s="20">
        <v>842660147974</v>
      </c>
      <c r="C108" s="46" t="s">
        <v>20</v>
      </c>
      <c r="D108" s="52"/>
      <c r="E108" s="47"/>
      <c r="F108" s="14">
        <v>1</v>
      </c>
      <c r="G108" s="47" t="s">
        <v>9</v>
      </c>
      <c r="H108" s="16"/>
      <c r="I108" s="15"/>
      <c r="J108" s="15">
        <v>10</v>
      </c>
      <c r="K108" s="15"/>
      <c r="L108" s="15"/>
      <c r="M108" s="15"/>
      <c r="N108" s="15"/>
      <c r="O108" s="15"/>
      <c r="P108" s="15"/>
      <c r="Q108" s="18"/>
      <c r="R108" s="49"/>
      <c r="S108" s="58"/>
    </row>
    <row r="109" spans="2:19" x14ac:dyDescent="0.25">
      <c r="B109" s="20">
        <v>842660147981</v>
      </c>
      <c r="C109" s="46"/>
      <c r="D109" s="52"/>
      <c r="E109" s="47"/>
      <c r="F109" s="14">
        <v>1</v>
      </c>
      <c r="G109" s="47"/>
      <c r="H109" s="16"/>
      <c r="I109" s="15"/>
      <c r="J109" s="15"/>
      <c r="K109" s="15">
        <v>10</v>
      </c>
      <c r="L109" s="15"/>
      <c r="M109" s="15"/>
      <c r="N109" s="15"/>
      <c r="O109" s="15"/>
      <c r="P109" s="15"/>
      <c r="Q109" s="18"/>
      <c r="R109" s="49"/>
      <c r="S109" s="58"/>
    </row>
    <row r="110" spans="2:19" x14ac:dyDescent="0.25">
      <c r="B110" s="20"/>
      <c r="C110" s="62"/>
      <c r="D110" s="52"/>
      <c r="E110" s="47"/>
      <c r="F110" s="14"/>
      <c r="G110" s="63"/>
      <c r="H110" s="16"/>
      <c r="I110" s="15"/>
      <c r="J110" s="15"/>
      <c r="K110" s="15"/>
      <c r="L110" s="15"/>
      <c r="M110" s="15"/>
      <c r="N110" s="15"/>
      <c r="O110" s="15"/>
      <c r="P110" s="15"/>
      <c r="Q110" s="18"/>
      <c r="R110" s="49"/>
      <c r="S110" s="58"/>
    </row>
    <row r="111" spans="2:19" x14ac:dyDescent="0.25">
      <c r="B111" s="61"/>
      <c r="C111" s="20"/>
      <c r="D111" s="52"/>
      <c r="E111" s="47"/>
      <c r="F111" s="14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8"/>
      <c r="R111" s="49"/>
      <c r="S111" s="58"/>
    </row>
    <row r="112" spans="2:19" x14ac:dyDescent="0.25">
      <c r="B112" s="20"/>
      <c r="C112" s="62"/>
      <c r="D112" s="52"/>
      <c r="E112" s="47"/>
      <c r="F112" s="14"/>
      <c r="G112" s="63"/>
      <c r="H112" s="16"/>
      <c r="I112" s="15"/>
      <c r="J112" s="15"/>
      <c r="K112" s="15"/>
      <c r="L112" s="15"/>
      <c r="M112" s="15"/>
      <c r="N112" s="15"/>
      <c r="O112" s="15"/>
      <c r="P112" s="15"/>
      <c r="Q112" s="18"/>
      <c r="R112" s="49"/>
      <c r="S112" s="58"/>
    </row>
    <row r="113" spans="2:19" x14ac:dyDescent="0.25">
      <c r="B113" s="20">
        <v>842660147875</v>
      </c>
      <c r="C113" s="46" t="s">
        <v>20</v>
      </c>
      <c r="D113" s="52"/>
      <c r="E113" s="47"/>
      <c r="F113" s="14">
        <v>1</v>
      </c>
      <c r="G113" s="47" t="s">
        <v>7</v>
      </c>
      <c r="H113" s="16"/>
      <c r="I113" s="15"/>
      <c r="J113" s="15">
        <v>10</v>
      </c>
      <c r="K113" s="15"/>
      <c r="L113" s="15"/>
      <c r="M113" s="15"/>
      <c r="N113" s="15"/>
      <c r="O113" s="15"/>
      <c r="P113" s="15"/>
      <c r="Q113" s="18"/>
      <c r="R113" s="49"/>
      <c r="S113" s="58"/>
    </row>
    <row r="114" spans="2:19" x14ac:dyDescent="0.25">
      <c r="B114" s="20">
        <v>842660147882</v>
      </c>
      <c r="C114" s="46"/>
      <c r="D114" s="52"/>
      <c r="E114" s="47"/>
      <c r="F114" s="14">
        <v>2</v>
      </c>
      <c r="G114" s="47"/>
      <c r="H114" s="16"/>
      <c r="I114" s="15"/>
      <c r="J114" s="15"/>
      <c r="K114" s="15">
        <v>20</v>
      </c>
      <c r="L114" s="15"/>
      <c r="M114" s="15"/>
      <c r="N114" s="15"/>
      <c r="O114" s="15"/>
      <c r="P114" s="15"/>
      <c r="Q114" s="18"/>
      <c r="R114" s="49"/>
      <c r="S114" s="58"/>
    </row>
    <row r="115" spans="2:19" x14ac:dyDescent="0.25">
      <c r="B115" s="20">
        <v>842660147899</v>
      </c>
      <c r="C115" s="46"/>
      <c r="D115" s="52"/>
      <c r="E115" s="47"/>
      <c r="F115" s="14">
        <v>2</v>
      </c>
      <c r="G115" s="47"/>
      <c r="H115" s="16"/>
      <c r="I115" s="15"/>
      <c r="J115" s="15"/>
      <c r="K115" s="15"/>
      <c r="L115" s="15">
        <v>20</v>
      </c>
      <c r="M115" s="15"/>
      <c r="N115" s="15"/>
      <c r="O115" s="15"/>
      <c r="P115" s="15"/>
      <c r="Q115" s="18"/>
      <c r="R115" s="49"/>
      <c r="S115" s="58"/>
    </row>
    <row r="116" spans="2:19" x14ac:dyDescent="0.25">
      <c r="B116" s="20">
        <v>842660147905</v>
      </c>
      <c r="C116" s="46"/>
      <c r="D116" s="52"/>
      <c r="E116" s="47"/>
      <c r="F116" s="14">
        <v>1</v>
      </c>
      <c r="G116" s="47"/>
      <c r="H116" s="16"/>
      <c r="I116" s="15"/>
      <c r="J116" s="15"/>
      <c r="K116" s="15"/>
      <c r="L116" s="15"/>
      <c r="M116" s="15">
        <v>10</v>
      </c>
      <c r="N116" s="15"/>
      <c r="O116" s="15"/>
      <c r="P116" s="15"/>
      <c r="Q116" s="18"/>
      <c r="R116" s="49"/>
      <c r="S116" s="58"/>
    </row>
    <row r="117" spans="2:19" x14ac:dyDescent="0.25">
      <c r="B117" s="20">
        <v>842660147929</v>
      </c>
      <c r="C117" s="46"/>
      <c r="D117" s="52"/>
      <c r="E117" s="47"/>
      <c r="F117" s="14">
        <v>1</v>
      </c>
      <c r="G117" s="47"/>
      <c r="H117" s="16"/>
      <c r="I117" s="15"/>
      <c r="J117" s="15"/>
      <c r="K117" s="15"/>
      <c r="L117" s="15"/>
      <c r="M117" s="15"/>
      <c r="N117" s="15"/>
      <c r="O117" s="15">
        <v>10</v>
      </c>
      <c r="P117" s="15"/>
      <c r="Q117" s="18"/>
      <c r="R117" s="49"/>
      <c r="S117" s="58"/>
    </row>
    <row r="118" spans="2:19" x14ac:dyDescent="0.25">
      <c r="B118" s="20">
        <v>842660147936</v>
      </c>
      <c r="C118" s="46"/>
      <c r="D118" s="52"/>
      <c r="E118" s="47"/>
      <c r="F118" s="14">
        <v>1</v>
      </c>
      <c r="G118" s="47"/>
      <c r="H118" s="16"/>
      <c r="I118" s="15"/>
      <c r="J118" s="15"/>
      <c r="K118" s="15"/>
      <c r="L118" s="15"/>
      <c r="M118" s="15"/>
      <c r="N118" s="15"/>
      <c r="O118" s="15"/>
      <c r="P118" s="15">
        <v>10</v>
      </c>
      <c r="Q118" s="18"/>
      <c r="R118" s="49"/>
      <c r="S118" s="58"/>
    </row>
    <row r="119" spans="2:19" x14ac:dyDescent="0.25">
      <c r="B119" s="20"/>
      <c r="C119" s="57"/>
      <c r="D119" s="52"/>
      <c r="E119" s="47"/>
      <c r="F119" s="14"/>
      <c r="G119" s="56"/>
      <c r="H119" s="16"/>
      <c r="I119" s="15"/>
      <c r="J119" s="15"/>
      <c r="K119" s="15"/>
      <c r="L119" s="15"/>
      <c r="M119" s="15"/>
      <c r="N119" s="15"/>
      <c r="O119" s="15"/>
      <c r="P119" s="15"/>
      <c r="Q119" s="18"/>
      <c r="R119" s="49"/>
      <c r="S119" s="58"/>
    </row>
    <row r="120" spans="2:19" x14ac:dyDescent="0.25">
      <c r="B120" s="20">
        <v>842660147776</v>
      </c>
      <c r="C120" s="46" t="s">
        <v>32</v>
      </c>
      <c r="D120" s="52"/>
      <c r="E120" s="47"/>
      <c r="F120" s="14">
        <v>3</v>
      </c>
      <c r="G120" s="47" t="s">
        <v>33</v>
      </c>
      <c r="H120" s="16"/>
      <c r="I120" s="15"/>
      <c r="J120" s="15">
        <v>30</v>
      </c>
      <c r="K120" s="15"/>
      <c r="L120" s="15"/>
      <c r="M120" s="15"/>
      <c r="N120" s="15"/>
      <c r="O120" s="15"/>
      <c r="P120" s="15"/>
      <c r="Q120" s="18"/>
      <c r="R120" s="49"/>
      <c r="S120" s="58"/>
    </row>
    <row r="121" spans="2:19" x14ac:dyDescent="0.25">
      <c r="B121" s="20">
        <v>842660147783</v>
      </c>
      <c r="C121" s="46"/>
      <c r="D121" s="52"/>
      <c r="E121" s="47"/>
      <c r="F121" s="14">
        <v>3</v>
      </c>
      <c r="G121" s="47"/>
      <c r="H121" s="16"/>
      <c r="I121" s="15"/>
      <c r="J121" s="15"/>
      <c r="K121" s="15">
        <v>30</v>
      </c>
      <c r="L121" s="15"/>
      <c r="M121" s="15"/>
      <c r="N121" s="15"/>
      <c r="O121" s="15"/>
      <c r="P121" s="15"/>
      <c r="Q121" s="18"/>
      <c r="R121" s="49"/>
      <c r="S121" s="58"/>
    </row>
    <row r="122" spans="2:19" x14ac:dyDescent="0.25">
      <c r="B122" s="20">
        <v>842660147790</v>
      </c>
      <c r="C122" s="46"/>
      <c r="D122" s="52"/>
      <c r="E122" s="47"/>
      <c r="F122" s="14">
        <v>3</v>
      </c>
      <c r="G122" s="47"/>
      <c r="H122" s="16"/>
      <c r="I122" s="15"/>
      <c r="J122" s="15"/>
      <c r="K122" s="15"/>
      <c r="L122" s="15">
        <v>30</v>
      </c>
      <c r="M122" s="15"/>
      <c r="N122" s="15"/>
      <c r="O122" s="15"/>
      <c r="P122" s="15"/>
      <c r="Q122" s="18"/>
      <c r="R122" s="49"/>
      <c r="S122" s="58"/>
    </row>
    <row r="123" spans="2:19" x14ac:dyDescent="0.25">
      <c r="B123" s="20">
        <v>842660147806</v>
      </c>
      <c r="C123" s="46"/>
      <c r="D123" s="52"/>
      <c r="E123" s="47"/>
      <c r="F123" s="14">
        <v>3</v>
      </c>
      <c r="G123" s="47"/>
      <c r="H123" s="16"/>
      <c r="I123" s="15"/>
      <c r="J123" s="15"/>
      <c r="K123" s="15"/>
      <c r="L123" s="15"/>
      <c r="M123" s="15">
        <v>30</v>
      </c>
      <c r="N123" s="15"/>
      <c r="O123" s="15"/>
      <c r="P123" s="15"/>
      <c r="Q123" s="18"/>
      <c r="R123" s="49"/>
      <c r="S123" s="58"/>
    </row>
    <row r="124" spans="2:19" x14ac:dyDescent="0.25">
      <c r="B124" s="20">
        <v>842660147813</v>
      </c>
      <c r="C124" s="46"/>
      <c r="D124" s="52"/>
      <c r="E124" s="47"/>
      <c r="F124" s="14">
        <v>3</v>
      </c>
      <c r="G124" s="47"/>
      <c r="H124" s="16"/>
      <c r="I124" s="15"/>
      <c r="J124" s="15"/>
      <c r="K124" s="15"/>
      <c r="L124" s="15"/>
      <c r="M124" s="15"/>
      <c r="N124" s="15">
        <v>30</v>
      </c>
      <c r="O124" s="15"/>
      <c r="P124" s="15"/>
      <c r="Q124" s="18"/>
      <c r="R124" s="49"/>
      <c r="S124" s="58"/>
    </row>
    <row r="125" spans="2:19" x14ac:dyDescent="0.25">
      <c r="B125" s="20">
        <v>842660147820</v>
      </c>
      <c r="C125" s="46"/>
      <c r="D125" s="52"/>
      <c r="E125" s="47"/>
      <c r="F125" s="14">
        <v>3</v>
      </c>
      <c r="G125" s="47"/>
      <c r="H125" s="16"/>
      <c r="I125" s="15"/>
      <c r="J125" s="15"/>
      <c r="K125" s="15"/>
      <c r="L125" s="15"/>
      <c r="M125" s="15"/>
      <c r="N125" s="15"/>
      <c r="O125" s="15">
        <v>30</v>
      </c>
      <c r="P125" s="15"/>
      <c r="Q125" s="18"/>
      <c r="R125" s="49"/>
      <c r="S125" s="58"/>
    </row>
    <row r="126" spans="2:19" x14ac:dyDescent="0.25">
      <c r="B126" s="20">
        <v>842660147837</v>
      </c>
      <c r="C126" s="46"/>
      <c r="D126" s="52"/>
      <c r="E126" s="47"/>
      <c r="F126" s="14">
        <v>2</v>
      </c>
      <c r="G126" s="47"/>
      <c r="H126" s="16"/>
      <c r="I126" s="15"/>
      <c r="J126" s="15"/>
      <c r="K126" s="15"/>
      <c r="L126" s="15"/>
      <c r="M126" s="15"/>
      <c r="N126" s="15"/>
      <c r="O126" s="15"/>
      <c r="P126" s="15">
        <v>30</v>
      </c>
      <c r="Q126" s="18"/>
      <c r="R126" s="49"/>
      <c r="S126" s="58"/>
    </row>
    <row r="127" spans="2:19" x14ac:dyDescent="0.25">
      <c r="B127" s="20">
        <v>842660147844</v>
      </c>
      <c r="C127" s="46"/>
      <c r="D127" s="52"/>
      <c r="E127" s="47"/>
      <c r="F127" s="14">
        <v>1</v>
      </c>
      <c r="G127" s="47"/>
      <c r="H127" s="16"/>
      <c r="I127" s="15"/>
      <c r="J127" s="15"/>
      <c r="K127" s="15"/>
      <c r="L127" s="15"/>
      <c r="M127" s="15"/>
      <c r="N127" s="15"/>
      <c r="O127" s="15"/>
      <c r="P127" s="15"/>
      <c r="Q127" s="18">
        <v>10</v>
      </c>
      <c r="R127" s="49"/>
      <c r="S127" s="58"/>
    </row>
    <row r="128" spans="2:19" ht="15.75" thickBot="1" x14ac:dyDescent="0.3">
      <c r="B128" s="24"/>
      <c r="C128" s="24"/>
      <c r="D128" s="53"/>
      <c r="E128" s="55"/>
      <c r="F128" s="26"/>
      <c r="G128" s="27"/>
      <c r="H128" s="28"/>
      <c r="I128" s="27"/>
      <c r="J128" s="27"/>
      <c r="K128" s="27"/>
      <c r="L128" s="27"/>
      <c r="M128" s="27"/>
      <c r="N128" s="27"/>
      <c r="O128" s="27"/>
      <c r="P128" s="27"/>
      <c r="Q128" s="29"/>
      <c r="R128" s="50"/>
      <c r="S128" s="60"/>
    </row>
  </sheetData>
  <mergeCells count="29">
    <mergeCell ref="G113:G118"/>
    <mergeCell ref="C120:C127"/>
    <mergeCell ref="G120:G127"/>
    <mergeCell ref="B97:S97"/>
    <mergeCell ref="D99:D128"/>
    <mergeCell ref="E99:E128"/>
    <mergeCell ref="R99:R128"/>
    <mergeCell ref="S99:S128"/>
    <mergeCell ref="C100:C105"/>
    <mergeCell ref="G100:G105"/>
    <mergeCell ref="C108:C109"/>
    <mergeCell ref="G108:G109"/>
    <mergeCell ref="C113:C118"/>
    <mergeCell ref="B73:S73"/>
    <mergeCell ref="R75:R94"/>
    <mergeCell ref="C76:C81"/>
    <mergeCell ref="D75:D94"/>
    <mergeCell ref="E75:E94"/>
    <mergeCell ref="G76:G81"/>
    <mergeCell ref="G83:G87"/>
    <mergeCell ref="G89:G93"/>
    <mergeCell ref="C89:C93"/>
    <mergeCell ref="C83:C87"/>
    <mergeCell ref="S75:S94"/>
    <mergeCell ref="B2:S2"/>
    <mergeCell ref="B30:S30"/>
    <mergeCell ref="B44:S44"/>
    <mergeCell ref="B16:S16"/>
    <mergeCell ref="B58:S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426B-AB7F-4016-875B-3CE7704C0A15}">
  <dimension ref="A1:S157"/>
  <sheetViews>
    <sheetView workbookViewId="0">
      <selection activeCell="K164" sqref="K164"/>
    </sheetView>
  </sheetViews>
  <sheetFormatPr defaultRowHeight="15" x14ac:dyDescent="0.25"/>
  <cols>
    <col min="2" max="2" width="16.28515625" bestFit="1" customWidth="1"/>
    <col min="3" max="3" width="14.85546875" customWidth="1"/>
    <col min="4" max="4" width="7.140625" bestFit="1" customWidth="1"/>
    <col min="5" max="5" width="6.42578125" bestFit="1" customWidth="1"/>
    <col min="6" max="6" width="6.85546875" bestFit="1" customWidth="1"/>
    <col min="7" max="7" width="14" customWidth="1"/>
    <col min="8" max="8" width="48.42578125" customWidth="1"/>
    <col min="9" max="18" width="8" customWidth="1"/>
  </cols>
  <sheetData>
    <row r="1" spans="2:19" ht="15.75" thickBot="1" x14ac:dyDescent="0.3"/>
    <row r="2" spans="2:19" ht="15.75" thickBot="1" x14ac:dyDescent="0.3">
      <c r="B2" s="43" t="s">
        <v>25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</row>
    <row r="3" spans="2:19" ht="43.5" thickBot="1" x14ac:dyDescent="0.3">
      <c r="B3" s="4" t="s">
        <v>13</v>
      </c>
      <c r="C3" s="5" t="s">
        <v>14</v>
      </c>
      <c r="D3" s="6" t="s">
        <v>15</v>
      </c>
      <c r="E3" s="7" t="s">
        <v>16</v>
      </c>
      <c r="F3" s="7" t="s">
        <v>4</v>
      </c>
      <c r="G3" s="8" t="s">
        <v>2</v>
      </c>
      <c r="H3" s="5" t="s">
        <v>17</v>
      </c>
      <c r="I3" s="8">
        <v>2</v>
      </c>
      <c r="J3" s="8">
        <v>4</v>
      </c>
      <c r="K3" s="8">
        <v>6</v>
      </c>
      <c r="L3" s="8">
        <v>8</v>
      </c>
      <c r="M3" s="8">
        <v>10</v>
      </c>
      <c r="N3" s="8">
        <v>12</v>
      </c>
      <c r="O3" s="8">
        <v>14</v>
      </c>
      <c r="P3" s="8">
        <v>16</v>
      </c>
      <c r="Q3" s="8">
        <v>18</v>
      </c>
      <c r="R3" s="9" t="s">
        <v>18</v>
      </c>
      <c r="S3" s="10" t="s">
        <v>19</v>
      </c>
    </row>
    <row r="4" spans="2:19" x14ac:dyDescent="0.25">
      <c r="B4" s="11"/>
      <c r="C4" s="12"/>
      <c r="D4" s="13"/>
      <c r="E4" s="14"/>
      <c r="F4" s="14"/>
      <c r="G4" s="15"/>
      <c r="H4" s="16"/>
      <c r="I4" s="15"/>
      <c r="J4" s="15"/>
      <c r="K4" s="15"/>
      <c r="L4" s="15"/>
      <c r="M4" s="17"/>
      <c r="N4" s="17"/>
      <c r="O4" s="17"/>
      <c r="P4" s="17"/>
      <c r="Q4" s="18"/>
      <c r="R4" s="12"/>
      <c r="S4" s="19"/>
    </row>
    <row r="5" spans="2:19" x14ac:dyDescent="0.25">
      <c r="B5" s="20"/>
      <c r="C5" s="12"/>
      <c r="D5" s="13"/>
      <c r="E5" s="14"/>
      <c r="F5" s="14"/>
      <c r="G5" s="15"/>
      <c r="H5" s="16"/>
      <c r="I5" s="15"/>
      <c r="J5" s="15"/>
      <c r="K5" s="15"/>
      <c r="L5" s="15"/>
      <c r="M5" s="15"/>
      <c r="N5" s="15"/>
      <c r="O5" s="15"/>
      <c r="P5" s="15"/>
      <c r="Q5" s="18"/>
      <c r="R5" s="12"/>
      <c r="S5" s="21"/>
    </row>
    <row r="6" spans="2:19" x14ac:dyDescent="0.25">
      <c r="B6" s="20"/>
      <c r="C6" s="12"/>
      <c r="D6" s="13"/>
      <c r="E6" s="14"/>
      <c r="F6" s="14"/>
      <c r="G6" s="15"/>
      <c r="H6" s="16"/>
      <c r="I6" s="15"/>
      <c r="J6" s="15"/>
      <c r="K6" s="15"/>
      <c r="L6" s="15"/>
      <c r="M6" s="15"/>
      <c r="N6" s="15"/>
      <c r="O6" s="15"/>
      <c r="P6" s="15"/>
      <c r="Q6" s="18"/>
      <c r="R6" s="12"/>
      <c r="S6" s="21"/>
    </row>
    <row r="7" spans="2:19" x14ac:dyDescent="0.25">
      <c r="B7" s="20">
        <v>842660132710</v>
      </c>
      <c r="C7" s="20"/>
      <c r="D7" s="13"/>
      <c r="E7" s="14"/>
      <c r="F7" s="14">
        <v>9</v>
      </c>
      <c r="G7" s="15"/>
      <c r="H7" s="16"/>
      <c r="I7" s="15">
        <f>SUM(E9*F7)</f>
        <v>90</v>
      </c>
      <c r="J7" s="15"/>
      <c r="K7" s="15"/>
      <c r="L7" s="15"/>
      <c r="M7" s="15"/>
      <c r="N7" s="15"/>
      <c r="O7" s="15"/>
      <c r="P7" s="15"/>
      <c r="Q7" s="18"/>
      <c r="R7" s="12"/>
      <c r="S7" s="21"/>
    </row>
    <row r="8" spans="2:19" x14ac:dyDescent="0.25">
      <c r="B8" s="20">
        <v>842660132727</v>
      </c>
      <c r="C8" s="20"/>
      <c r="D8" s="13"/>
      <c r="E8" s="14"/>
      <c r="F8" s="14">
        <v>6</v>
      </c>
      <c r="G8" s="15"/>
      <c r="H8" s="16"/>
      <c r="I8" s="15"/>
      <c r="J8" s="15">
        <f>SUM(E9*F8)</f>
        <v>60</v>
      </c>
      <c r="K8" s="15"/>
      <c r="L8" s="15"/>
      <c r="M8" s="15"/>
      <c r="N8" s="15"/>
      <c r="O8" s="15"/>
      <c r="P8" s="15"/>
      <c r="Q8" s="18"/>
      <c r="R8" s="12"/>
      <c r="S8" s="21"/>
    </row>
    <row r="9" spans="2:19" x14ac:dyDescent="0.25">
      <c r="B9" s="20">
        <v>842660132734</v>
      </c>
      <c r="C9" s="20" t="s">
        <v>26</v>
      </c>
      <c r="D9" s="13">
        <v>50</v>
      </c>
      <c r="E9" s="14">
        <v>10</v>
      </c>
      <c r="F9" s="14">
        <v>8</v>
      </c>
      <c r="G9" s="15" t="s">
        <v>7</v>
      </c>
      <c r="H9" s="16"/>
      <c r="I9" s="15"/>
      <c r="J9" s="15"/>
      <c r="K9" s="15">
        <f>SUM(E9*F9)</f>
        <v>80</v>
      </c>
      <c r="L9" s="15"/>
      <c r="M9" s="15"/>
      <c r="N9" s="15"/>
      <c r="O9" s="15"/>
      <c r="P9" s="15"/>
      <c r="Q9" s="18"/>
      <c r="R9" s="22">
        <f>SUM(I7+J8+K9+L10+M11)</f>
        <v>350</v>
      </c>
      <c r="S9" s="23">
        <v>1</v>
      </c>
    </row>
    <row r="10" spans="2:19" x14ac:dyDescent="0.25">
      <c r="B10" s="20">
        <v>842660132741</v>
      </c>
      <c r="C10" s="20"/>
      <c r="D10" s="13"/>
      <c r="E10" s="14"/>
      <c r="F10" s="14">
        <v>6</v>
      </c>
      <c r="G10" s="15"/>
      <c r="H10" s="16"/>
      <c r="I10" s="15"/>
      <c r="J10" s="15"/>
      <c r="K10" s="15"/>
      <c r="L10" s="15">
        <f>SUM(E9*F10)</f>
        <v>60</v>
      </c>
      <c r="M10" s="15"/>
      <c r="N10" s="15"/>
      <c r="O10" s="15"/>
      <c r="P10" s="15"/>
      <c r="Q10" s="18"/>
      <c r="R10" s="12"/>
      <c r="S10" s="21"/>
    </row>
    <row r="11" spans="2:19" x14ac:dyDescent="0.25">
      <c r="B11" s="20">
        <v>842660132758</v>
      </c>
      <c r="C11" s="20"/>
      <c r="D11" s="13"/>
      <c r="E11" s="14"/>
      <c r="F11" s="14">
        <v>6</v>
      </c>
      <c r="G11" s="15"/>
      <c r="H11" s="16"/>
      <c r="I11" s="15"/>
      <c r="J11" s="15"/>
      <c r="K11" s="15"/>
      <c r="L11" s="15"/>
      <c r="M11" s="15">
        <f>SUM(E9*F11)</f>
        <v>60</v>
      </c>
      <c r="N11" s="15"/>
      <c r="O11" s="15"/>
      <c r="P11" s="15"/>
      <c r="Q11" s="18"/>
      <c r="R11" s="12"/>
      <c r="S11" s="21"/>
    </row>
    <row r="12" spans="2:19" x14ac:dyDescent="0.25">
      <c r="B12" s="20"/>
      <c r="C12" s="20"/>
      <c r="D12" s="13"/>
      <c r="E12" s="14"/>
      <c r="F12" s="14"/>
      <c r="G12" s="15"/>
      <c r="H12" s="16"/>
      <c r="I12" s="15"/>
      <c r="J12" s="15"/>
      <c r="K12" s="15"/>
      <c r="L12" s="15"/>
      <c r="M12" s="15"/>
      <c r="N12" s="15"/>
      <c r="O12" s="15"/>
      <c r="P12" s="15"/>
      <c r="Q12" s="18"/>
      <c r="R12" s="12"/>
      <c r="S12" s="21"/>
    </row>
    <row r="13" spans="2:19" x14ac:dyDescent="0.25">
      <c r="B13" s="20"/>
      <c r="C13" s="20"/>
      <c r="D13" s="13"/>
      <c r="E13" s="14"/>
      <c r="F13" s="14"/>
      <c r="G13" s="15"/>
      <c r="H13" s="16"/>
      <c r="I13" s="15"/>
      <c r="J13" s="15"/>
      <c r="K13" s="15"/>
      <c r="L13" s="15"/>
      <c r="M13" s="15"/>
      <c r="N13" s="15"/>
      <c r="O13" s="15"/>
      <c r="P13" s="15"/>
      <c r="Q13" s="18"/>
      <c r="R13" s="12"/>
      <c r="S13" s="21"/>
    </row>
    <row r="14" spans="2:19" ht="15.75" thickBot="1" x14ac:dyDescent="0.3">
      <c r="B14" s="24"/>
      <c r="C14" s="24"/>
      <c r="D14" s="25"/>
      <c r="E14" s="26"/>
      <c r="F14" s="26"/>
      <c r="G14" s="27"/>
      <c r="H14" s="28"/>
      <c r="I14" s="27"/>
      <c r="J14" s="27"/>
      <c r="K14" s="27"/>
      <c r="L14" s="27"/>
      <c r="M14" s="27"/>
      <c r="N14" s="27"/>
      <c r="O14" s="27"/>
      <c r="P14" s="27"/>
      <c r="Q14" s="29"/>
      <c r="R14" s="30"/>
      <c r="S14" s="31"/>
    </row>
    <row r="15" spans="2:19" ht="15.75" thickBot="1" x14ac:dyDescent="0.3"/>
    <row r="16" spans="2:19" ht="15.75" thickBot="1" x14ac:dyDescent="0.3">
      <c r="B16" s="43" t="s">
        <v>25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2:19" ht="43.5" thickBot="1" x14ac:dyDescent="0.3">
      <c r="B17" s="4" t="s">
        <v>13</v>
      </c>
      <c r="C17" s="5" t="s">
        <v>14</v>
      </c>
      <c r="D17" s="6" t="s">
        <v>15</v>
      </c>
      <c r="E17" s="7" t="s">
        <v>16</v>
      </c>
      <c r="F17" s="7" t="s">
        <v>4</v>
      </c>
      <c r="G17" s="8" t="s">
        <v>2</v>
      </c>
      <c r="H17" s="5" t="s">
        <v>17</v>
      </c>
      <c r="I17" s="8">
        <v>2</v>
      </c>
      <c r="J17" s="8">
        <v>4</v>
      </c>
      <c r="K17" s="8">
        <v>6</v>
      </c>
      <c r="L17" s="8">
        <v>8</v>
      </c>
      <c r="M17" s="8">
        <v>10</v>
      </c>
      <c r="N17" s="8">
        <v>12</v>
      </c>
      <c r="O17" s="8">
        <v>14</v>
      </c>
      <c r="P17" s="8">
        <v>16</v>
      </c>
      <c r="Q17" s="8">
        <v>18</v>
      </c>
      <c r="R17" s="9" t="s">
        <v>18</v>
      </c>
      <c r="S17" s="10" t="s">
        <v>19</v>
      </c>
    </row>
    <row r="18" spans="2:19" x14ac:dyDescent="0.25">
      <c r="B18" s="11"/>
      <c r="C18" s="12"/>
      <c r="D18" s="13"/>
      <c r="E18" s="14"/>
      <c r="F18" s="14"/>
      <c r="G18" s="15"/>
      <c r="H18" s="16"/>
      <c r="I18" s="15"/>
      <c r="J18" s="15"/>
      <c r="K18" s="15"/>
      <c r="L18" s="15"/>
      <c r="M18" s="17"/>
      <c r="N18" s="17"/>
      <c r="O18" s="17"/>
      <c r="P18" s="17"/>
      <c r="Q18" s="18"/>
      <c r="R18" s="12"/>
      <c r="S18" s="19"/>
    </row>
    <row r="19" spans="2:19" x14ac:dyDescent="0.25">
      <c r="B19" s="20"/>
      <c r="C19" s="12"/>
      <c r="D19" s="13"/>
      <c r="E19" s="14"/>
      <c r="F19" s="14"/>
      <c r="G19" s="15"/>
      <c r="H19" s="16"/>
      <c r="I19" s="15"/>
      <c r="J19" s="15"/>
      <c r="K19" s="15"/>
      <c r="L19" s="15"/>
      <c r="M19" s="15"/>
      <c r="N19" s="15"/>
      <c r="O19" s="15"/>
      <c r="P19" s="15"/>
      <c r="Q19" s="18"/>
      <c r="R19" s="12"/>
      <c r="S19" s="21"/>
    </row>
    <row r="20" spans="2:19" x14ac:dyDescent="0.25">
      <c r="B20" s="20"/>
      <c r="C20" s="12"/>
      <c r="D20" s="13"/>
      <c r="E20" s="14"/>
      <c r="F20" s="14"/>
      <c r="G20" s="15"/>
      <c r="H20" s="16"/>
      <c r="I20" s="15"/>
      <c r="J20" s="15"/>
      <c r="K20" s="15"/>
      <c r="L20" s="15"/>
      <c r="M20" s="15"/>
      <c r="N20" s="15"/>
      <c r="O20" s="15"/>
      <c r="P20" s="15"/>
      <c r="Q20" s="18"/>
      <c r="R20" s="12"/>
      <c r="S20" s="21"/>
    </row>
    <row r="21" spans="2:19" x14ac:dyDescent="0.25">
      <c r="B21" s="20">
        <v>842660132765</v>
      </c>
      <c r="C21" s="20"/>
      <c r="D21" s="13"/>
      <c r="E21" s="14"/>
      <c r="F21" s="14">
        <v>11</v>
      </c>
      <c r="G21" s="15"/>
      <c r="H21" s="16"/>
      <c r="I21" s="15"/>
      <c r="J21" s="15"/>
      <c r="K21" s="15"/>
      <c r="L21" s="15"/>
      <c r="M21" s="15"/>
      <c r="N21" s="15">
        <f>SUM(E23*F21)</f>
        <v>110</v>
      </c>
      <c r="O21" s="15"/>
      <c r="P21" s="15"/>
      <c r="Q21" s="18"/>
      <c r="R21" s="12"/>
      <c r="S21" s="21"/>
    </row>
    <row r="22" spans="2:19" x14ac:dyDescent="0.25">
      <c r="B22" s="20">
        <v>742660132772</v>
      </c>
      <c r="C22" s="20"/>
      <c r="D22" s="13"/>
      <c r="E22" s="14"/>
      <c r="F22" s="14">
        <v>11</v>
      </c>
      <c r="G22" s="15"/>
      <c r="H22" s="16"/>
      <c r="I22" s="15"/>
      <c r="J22" s="15"/>
      <c r="K22" s="15"/>
      <c r="L22" s="15"/>
      <c r="M22" s="15"/>
      <c r="N22" s="15"/>
      <c r="O22" s="15">
        <f>SUM(E23*F22)</f>
        <v>110</v>
      </c>
      <c r="P22" s="15"/>
      <c r="Q22" s="18"/>
      <c r="R22" s="12"/>
      <c r="S22" s="21"/>
    </row>
    <row r="23" spans="2:19" x14ac:dyDescent="0.25">
      <c r="B23" s="20"/>
      <c r="C23" s="20" t="s">
        <v>26</v>
      </c>
      <c r="D23" s="13">
        <v>50</v>
      </c>
      <c r="E23" s="14">
        <v>10</v>
      </c>
      <c r="F23" s="14"/>
      <c r="G23" s="15" t="s">
        <v>7</v>
      </c>
      <c r="H23" s="16"/>
      <c r="I23" s="15"/>
      <c r="J23" s="15"/>
      <c r="K23" s="15"/>
      <c r="L23" s="15"/>
      <c r="M23" s="15"/>
      <c r="N23" s="15"/>
      <c r="O23" s="15"/>
      <c r="P23" s="15"/>
      <c r="Q23" s="18"/>
      <c r="R23" s="22">
        <f>SUM(N21+O22+Q25+P24)</f>
        <v>360</v>
      </c>
      <c r="S23" s="23">
        <v>1</v>
      </c>
    </row>
    <row r="24" spans="2:19" x14ac:dyDescent="0.25">
      <c r="B24" s="20">
        <v>842660132789</v>
      </c>
      <c r="C24" s="20"/>
      <c r="D24" s="13"/>
      <c r="E24" s="14"/>
      <c r="F24" s="14">
        <v>8</v>
      </c>
      <c r="G24" s="15"/>
      <c r="H24" s="16"/>
      <c r="I24" s="15"/>
      <c r="J24" s="15"/>
      <c r="K24" s="15"/>
      <c r="L24" s="15"/>
      <c r="M24" s="15"/>
      <c r="N24" s="15"/>
      <c r="O24" s="15"/>
      <c r="P24" s="15">
        <f>SUM(E23*F24)</f>
        <v>80</v>
      </c>
      <c r="Q24" s="18"/>
      <c r="R24" s="12"/>
      <c r="S24" s="21"/>
    </row>
    <row r="25" spans="2:19" x14ac:dyDescent="0.25">
      <c r="B25" s="20">
        <v>842660132796</v>
      </c>
      <c r="C25" s="20"/>
      <c r="D25" s="13"/>
      <c r="E25" s="14"/>
      <c r="F25" s="14">
        <v>6</v>
      </c>
      <c r="G25" s="15"/>
      <c r="H25" s="16"/>
      <c r="I25" s="15"/>
      <c r="J25" s="15"/>
      <c r="K25" s="15"/>
      <c r="L25" s="15"/>
      <c r="M25" s="15"/>
      <c r="N25" s="15"/>
      <c r="O25" s="15"/>
      <c r="P25" s="15"/>
      <c r="Q25" s="18">
        <f>SUM(E23*F25)</f>
        <v>60</v>
      </c>
      <c r="R25" s="12"/>
      <c r="S25" s="21"/>
    </row>
    <row r="26" spans="2:19" x14ac:dyDescent="0.25">
      <c r="B26" s="20"/>
      <c r="C26" s="20"/>
      <c r="D26" s="13"/>
      <c r="E26" s="14"/>
      <c r="F26" s="14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8"/>
      <c r="R26" s="12"/>
      <c r="S26" s="21"/>
    </row>
    <row r="27" spans="2:19" x14ac:dyDescent="0.25">
      <c r="B27" s="20"/>
      <c r="C27" s="20"/>
      <c r="D27" s="13"/>
      <c r="E27" s="14"/>
      <c r="F27" s="14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8"/>
      <c r="R27" s="12"/>
      <c r="S27" s="21"/>
    </row>
    <row r="28" spans="2:19" ht="15.75" thickBot="1" x14ac:dyDescent="0.3">
      <c r="B28" s="24"/>
      <c r="C28" s="24"/>
      <c r="D28" s="25"/>
      <c r="E28" s="26"/>
      <c r="F28" s="26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9"/>
      <c r="R28" s="30"/>
      <c r="S28" s="31"/>
    </row>
    <row r="29" spans="2:19" ht="15.75" thickBot="1" x14ac:dyDescent="0.3"/>
    <row r="30" spans="2:19" ht="15.75" thickBot="1" x14ac:dyDescent="0.3">
      <c r="B30" s="43" t="s">
        <v>25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2:19" ht="43.5" thickBot="1" x14ac:dyDescent="0.3">
      <c r="B31" s="4" t="s">
        <v>13</v>
      </c>
      <c r="C31" s="5" t="s">
        <v>14</v>
      </c>
      <c r="D31" s="6" t="s">
        <v>15</v>
      </c>
      <c r="E31" s="7" t="s">
        <v>16</v>
      </c>
      <c r="F31" s="7" t="s">
        <v>4</v>
      </c>
      <c r="G31" s="8" t="s">
        <v>2</v>
      </c>
      <c r="H31" s="5" t="s">
        <v>17</v>
      </c>
      <c r="I31" s="8">
        <v>2</v>
      </c>
      <c r="J31" s="8">
        <v>4</v>
      </c>
      <c r="K31" s="8">
        <v>6</v>
      </c>
      <c r="L31" s="8">
        <v>8</v>
      </c>
      <c r="M31" s="8">
        <v>10</v>
      </c>
      <c r="N31" s="8">
        <v>12</v>
      </c>
      <c r="O31" s="8">
        <v>14</v>
      </c>
      <c r="P31" s="8">
        <v>16</v>
      </c>
      <c r="Q31" s="8">
        <v>18</v>
      </c>
      <c r="R31" s="9" t="s">
        <v>18</v>
      </c>
      <c r="S31" s="10" t="s">
        <v>19</v>
      </c>
    </row>
    <row r="32" spans="2:19" x14ac:dyDescent="0.25">
      <c r="B32" s="37"/>
      <c r="C32" s="12"/>
      <c r="D32" s="13"/>
      <c r="E32" s="14"/>
      <c r="F32" s="14"/>
      <c r="G32" s="15"/>
      <c r="H32" s="16"/>
      <c r="I32" s="15"/>
      <c r="J32" s="15"/>
      <c r="K32" s="15"/>
      <c r="L32" s="15"/>
      <c r="M32" s="17"/>
      <c r="N32" s="17"/>
      <c r="O32" s="17"/>
      <c r="P32" s="17"/>
      <c r="Q32" s="18"/>
      <c r="R32" s="12"/>
      <c r="S32" s="19"/>
    </row>
    <row r="33" spans="2:19" x14ac:dyDescent="0.25">
      <c r="B33" s="20">
        <v>842660132710</v>
      </c>
      <c r="C33" s="12"/>
      <c r="D33" s="13"/>
      <c r="E33" s="14"/>
      <c r="F33" s="14">
        <v>2</v>
      </c>
      <c r="G33" s="15"/>
      <c r="H33" s="16"/>
      <c r="I33" s="15">
        <f>SUM(E37*F33)</f>
        <v>20</v>
      </c>
      <c r="J33" s="15"/>
      <c r="K33" s="15"/>
      <c r="L33" s="15"/>
      <c r="M33" s="15"/>
      <c r="N33" s="15"/>
      <c r="O33" s="15"/>
      <c r="P33" s="15"/>
      <c r="Q33" s="18"/>
      <c r="R33" s="12"/>
      <c r="S33" s="21"/>
    </row>
    <row r="34" spans="2:19" x14ac:dyDescent="0.25">
      <c r="B34" s="20">
        <v>842660132727</v>
      </c>
      <c r="C34" s="12"/>
      <c r="D34" s="13"/>
      <c r="E34" s="14"/>
      <c r="F34" s="14">
        <v>1</v>
      </c>
      <c r="G34" s="15"/>
      <c r="H34" s="16"/>
      <c r="I34" s="15"/>
      <c r="J34" s="15">
        <f>SUM(F34*E37)</f>
        <v>10</v>
      </c>
      <c r="K34" s="15"/>
      <c r="L34" s="15"/>
      <c r="M34" s="15"/>
      <c r="N34" s="15"/>
      <c r="O34" s="15"/>
      <c r="P34" s="15"/>
      <c r="Q34" s="18"/>
      <c r="R34" s="12"/>
      <c r="S34" s="21"/>
    </row>
    <row r="35" spans="2:19" x14ac:dyDescent="0.25">
      <c r="B35" s="20">
        <v>842660132734</v>
      </c>
      <c r="C35" s="20"/>
      <c r="D35" s="13"/>
      <c r="E35" s="14"/>
      <c r="F35" s="14">
        <v>2</v>
      </c>
      <c r="G35" s="15"/>
      <c r="H35" s="16"/>
      <c r="I35" s="15"/>
      <c r="J35" s="15"/>
      <c r="K35" s="15">
        <f>SUM(F35*E37)</f>
        <v>20</v>
      </c>
      <c r="L35" s="15"/>
      <c r="M35" s="15"/>
      <c r="N35" s="15"/>
      <c r="O35" s="15"/>
      <c r="P35" s="15"/>
      <c r="Q35" s="18"/>
      <c r="R35" s="12"/>
      <c r="S35" s="21"/>
    </row>
    <row r="36" spans="2:19" x14ac:dyDescent="0.25">
      <c r="B36" s="20">
        <v>842660132741</v>
      </c>
      <c r="C36" s="20"/>
      <c r="D36" s="13"/>
      <c r="E36" s="14"/>
      <c r="F36" s="14">
        <v>3</v>
      </c>
      <c r="G36" s="15"/>
      <c r="H36" s="16"/>
      <c r="I36" s="15"/>
      <c r="J36" s="15"/>
      <c r="K36" s="15"/>
      <c r="L36" s="15">
        <f>SUM(F36*E37)</f>
        <v>30</v>
      </c>
      <c r="M36" s="15"/>
      <c r="N36" s="15"/>
      <c r="O36" s="15"/>
      <c r="P36" s="15"/>
      <c r="Q36" s="18"/>
      <c r="R36" s="12"/>
      <c r="S36" s="21"/>
    </row>
    <row r="37" spans="2:19" x14ac:dyDescent="0.25">
      <c r="B37" s="20">
        <v>842660132758</v>
      </c>
      <c r="C37" s="20" t="s">
        <v>26</v>
      </c>
      <c r="D37" s="13">
        <v>50</v>
      </c>
      <c r="E37" s="14">
        <v>10</v>
      </c>
      <c r="F37" s="14">
        <v>1</v>
      </c>
      <c r="G37" s="15" t="s">
        <v>7</v>
      </c>
      <c r="H37" s="16"/>
      <c r="I37" s="15"/>
      <c r="J37" s="15"/>
      <c r="K37" s="15"/>
      <c r="L37" s="15"/>
      <c r="M37" s="15">
        <f>SUM(F37*E37)</f>
        <v>10</v>
      </c>
      <c r="N37" s="15"/>
      <c r="O37" s="15"/>
      <c r="P37" s="15"/>
      <c r="Q37" s="18"/>
      <c r="R37" s="22">
        <f>SUM(I33,J34,K35,L36,M37,N38,O39,P40,Q41)</f>
        <v>190</v>
      </c>
      <c r="S37" s="23">
        <v>1</v>
      </c>
    </row>
    <row r="38" spans="2:19" x14ac:dyDescent="0.25">
      <c r="B38" s="36">
        <v>842660132765</v>
      </c>
      <c r="C38" s="20"/>
      <c r="D38" s="13"/>
      <c r="E38" s="14"/>
      <c r="F38" s="14">
        <v>3</v>
      </c>
      <c r="G38" s="15"/>
      <c r="H38" s="16"/>
      <c r="I38" s="15"/>
      <c r="J38" s="15"/>
      <c r="K38" s="15"/>
      <c r="L38" s="15"/>
      <c r="M38" s="15"/>
      <c r="N38" s="15">
        <f>SUM(F38*E37)</f>
        <v>30</v>
      </c>
      <c r="O38" s="15"/>
      <c r="P38" s="15"/>
      <c r="Q38" s="18"/>
      <c r="R38" s="12"/>
      <c r="S38" s="21"/>
    </row>
    <row r="39" spans="2:19" x14ac:dyDescent="0.25">
      <c r="B39" s="36">
        <v>842660132772</v>
      </c>
      <c r="C39" s="20"/>
      <c r="D39" s="13"/>
      <c r="E39" s="14"/>
      <c r="F39" s="14">
        <v>3</v>
      </c>
      <c r="G39" s="15"/>
      <c r="H39" s="16"/>
      <c r="I39" s="15"/>
      <c r="J39" s="15"/>
      <c r="K39" s="15"/>
      <c r="L39" s="15"/>
      <c r="M39" s="15"/>
      <c r="N39" s="15"/>
      <c r="O39" s="15">
        <f>SUM(F39*E37)</f>
        <v>30</v>
      </c>
      <c r="P39" s="15"/>
      <c r="Q39" s="18"/>
      <c r="R39" s="12"/>
      <c r="S39" s="21"/>
    </row>
    <row r="40" spans="2:19" x14ac:dyDescent="0.25">
      <c r="B40" s="36">
        <v>842660132789</v>
      </c>
      <c r="C40" s="20"/>
      <c r="D40" s="13"/>
      <c r="E40" s="14"/>
      <c r="F40" s="14">
        <v>2</v>
      </c>
      <c r="G40" s="15"/>
      <c r="H40" s="16"/>
      <c r="I40" s="15"/>
      <c r="J40" s="15"/>
      <c r="K40" s="15"/>
      <c r="L40" s="15"/>
      <c r="M40" s="15"/>
      <c r="N40" s="15"/>
      <c r="O40" s="15"/>
      <c r="P40" s="15">
        <f>SUM(F40*E37)</f>
        <v>20</v>
      </c>
      <c r="Q40" s="18"/>
      <c r="R40" s="12"/>
      <c r="S40" s="21"/>
    </row>
    <row r="41" spans="2:19" x14ac:dyDescent="0.25">
      <c r="B41" s="20">
        <v>842660132796</v>
      </c>
      <c r="C41" s="20"/>
      <c r="D41" s="13"/>
      <c r="E41" s="14"/>
      <c r="F41" s="14">
        <v>2</v>
      </c>
      <c r="G41" s="15"/>
      <c r="H41" s="16"/>
      <c r="I41" s="15"/>
      <c r="J41" s="15"/>
      <c r="K41" s="15"/>
      <c r="L41" s="15"/>
      <c r="M41" s="15"/>
      <c r="N41" s="15"/>
      <c r="O41" s="15"/>
      <c r="P41" s="15"/>
      <c r="Q41" s="18">
        <f>SUM(F41*E37)</f>
        <v>20</v>
      </c>
      <c r="R41" s="12"/>
      <c r="S41" s="21"/>
    </row>
    <row r="42" spans="2:19" ht="15.75" thickBot="1" x14ac:dyDescent="0.3">
      <c r="B42" s="24"/>
      <c r="C42" s="24"/>
      <c r="D42" s="25"/>
      <c r="E42" s="26"/>
      <c r="F42" s="26"/>
      <c r="G42" s="27"/>
      <c r="H42" s="28"/>
      <c r="I42" s="27"/>
      <c r="J42" s="27"/>
      <c r="K42" s="27"/>
      <c r="L42" s="27"/>
      <c r="M42" s="27"/>
      <c r="N42" s="27"/>
      <c r="O42" s="27"/>
      <c r="P42" s="27"/>
      <c r="Q42" s="29"/>
      <c r="R42" s="30"/>
      <c r="S42" s="31"/>
    </row>
    <row r="43" spans="2:19" ht="15.75" thickBot="1" x14ac:dyDescent="0.3"/>
    <row r="44" spans="2:19" ht="15.75" thickBot="1" x14ac:dyDescent="0.3">
      <c r="B44" s="43" t="s">
        <v>25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</row>
    <row r="45" spans="2:19" ht="43.5" thickBot="1" x14ac:dyDescent="0.3">
      <c r="B45" s="4" t="s">
        <v>13</v>
      </c>
      <c r="C45" s="5" t="s">
        <v>14</v>
      </c>
      <c r="D45" s="6" t="s">
        <v>15</v>
      </c>
      <c r="E45" s="7" t="s">
        <v>16</v>
      </c>
      <c r="F45" s="7" t="s">
        <v>4</v>
      </c>
      <c r="G45" s="8" t="s">
        <v>2</v>
      </c>
      <c r="H45" s="5" t="s">
        <v>17</v>
      </c>
      <c r="I45" s="8">
        <v>2</v>
      </c>
      <c r="J45" s="8">
        <v>4</v>
      </c>
      <c r="K45" s="8">
        <v>6</v>
      </c>
      <c r="L45" s="8">
        <v>8</v>
      </c>
      <c r="M45" s="8">
        <v>10</v>
      </c>
      <c r="N45" s="8">
        <v>12</v>
      </c>
      <c r="O45" s="8">
        <v>14</v>
      </c>
      <c r="P45" s="8">
        <v>16</v>
      </c>
      <c r="Q45" s="8">
        <v>18</v>
      </c>
      <c r="R45" s="9" t="s">
        <v>18</v>
      </c>
      <c r="S45" s="10" t="s">
        <v>19</v>
      </c>
    </row>
    <row r="46" spans="2:19" x14ac:dyDescent="0.25">
      <c r="B46" s="11"/>
      <c r="C46" s="12"/>
      <c r="D46" s="13"/>
      <c r="E46" s="14"/>
      <c r="F46" s="14"/>
      <c r="G46" s="15"/>
      <c r="H46" s="16"/>
      <c r="I46" s="15"/>
      <c r="J46" s="15"/>
      <c r="K46" s="15"/>
      <c r="L46" s="15"/>
      <c r="M46" s="17"/>
      <c r="N46" s="17"/>
      <c r="O46" s="17"/>
      <c r="P46" s="17"/>
      <c r="Q46" s="18"/>
      <c r="R46" s="12"/>
      <c r="S46" s="19"/>
    </row>
    <row r="47" spans="2:19" x14ac:dyDescent="0.25">
      <c r="B47" s="20"/>
      <c r="C47" s="12"/>
      <c r="D47" s="13"/>
      <c r="E47" s="14"/>
      <c r="F47" s="14"/>
      <c r="G47" s="15"/>
      <c r="H47" s="16"/>
      <c r="I47" s="15"/>
      <c r="J47" s="15"/>
      <c r="K47" s="15"/>
      <c r="L47" s="15"/>
      <c r="M47" s="15"/>
      <c r="N47" s="15"/>
      <c r="O47" s="15"/>
      <c r="P47" s="15"/>
      <c r="Q47" s="18"/>
      <c r="R47" s="12"/>
      <c r="S47" s="21"/>
    </row>
    <row r="48" spans="2:19" x14ac:dyDescent="0.25">
      <c r="B48" s="20"/>
      <c r="C48" s="12"/>
      <c r="D48" s="13"/>
      <c r="E48" s="14"/>
      <c r="F48" s="14"/>
      <c r="G48" s="15"/>
      <c r="H48" s="16"/>
      <c r="I48" s="15"/>
      <c r="J48" s="15"/>
      <c r="K48" s="15"/>
      <c r="L48" s="15"/>
      <c r="M48" s="15"/>
      <c r="N48" s="15"/>
      <c r="O48" s="15"/>
      <c r="P48" s="15"/>
      <c r="Q48" s="18"/>
      <c r="R48" s="12"/>
      <c r="S48" s="21"/>
    </row>
    <row r="49" spans="2:19" x14ac:dyDescent="0.25">
      <c r="B49" s="20">
        <v>842660143341</v>
      </c>
      <c r="C49" s="20"/>
      <c r="D49" s="13"/>
      <c r="E49" s="14"/>
      <c r="F49" s="14">
        <v>8</v>
      </c>
      <c r="G49" s="15"/>
      <c r="H49" s="16"/>
      <c r="I49" s="15">
        <f>SUM(E51*F49)</f>
        <v>80</v>
      </c>
      <c r="J49" s="15"/>
      <c r="K49" s="15"/>
      <c r="L49" s="15"/>
      <c r="M49" s="15"/>
      <c r="N49" s="15"/>
      <c r="O49" s="15"/>
      <c r="P49" s="15"/>
      <c r="Q49" s="18"/>
      <c r="R49" s="12"/>
      <c r="S49" s="21"/>
    </row>
    <row r="50" spans="2:19" x14ac:dyDescent="0.25">
      <c r="B50" s="20">
        <v>842660143358</v>
      </c>
      <c r="C50" s="20"/>
      <c r="D50" s="13"/>
      <c r="E50" s="14"/>
      <c r="F50" s="14">
        <v>8</v>
      </c>
      <c r="G50" s="15"/>
      <c r="H50" s="16"/>
      <c r="I50" s="15"/>
      <c r="J50" s="15">
        <f>SUM(E51*F50)</f>
        <v>80</v>
      </c>
      <c r="K50" s="15"/>
      <c r="L50" s="15"/>
      <c r="M50" s="15"/>
      <c r="N50" s="15"/>
      <c r="O50" s="15"/>
      <c r="P50" s="15"/>
      <c r="Q50" s="18"/>
      <c r="R50" s="12"/>
      <c r="S50" s="21"/>
    </row>
    <row r="51" spans="2:19" x14ac:dyDescent="0.25">
      <c r="B51" s="20"/>
      <c r="C51" s="20" t="s">
        <v>27</v>
      </c>
      <c r="D51" s="13">
        <v>50</v>
      </c>
      <c r="E51" s="14">
        <v>10</v>
      </c>
      <c r="F51" s="14"/>
      <c r="G51" s="15" t="s">
        <v>24</v>
      </c>
      <c r="H51" s="16"/>
      <c r="I51" s="15"/>
      <c r="J51" s="15"/>
      <c r="K51" s="15"/>
      <c r="L51" s="15"/>
      <c r="M51" s="15"/>
      <c r="N51" s="15"/>
      <c r="O51" s="15"/>
      <c r="P51" s="15"/>
      <c r="Q51" s="18"/>
      <c r="R51" s="22">
        <f>SUM(I49+J50+K51+L52+M53)</f>
        <v>310</v>
      </c>
      <c r="S51" s="23">
        <v>1</v>
      </c>
    </row>
    <row r="52" spans="2:19" x14ac:dyDescent="0.25">
      <c r="B52" s="20">
        <v>842660143365</v>
      </c>
      <c r="C52" s="20"/>
      <c r="D52" s="13"/>
      <c r="E52" s="14"/>
      <c r="F52" s="14">
        <v>7</v>
      </c>
      <c r="G52" s="15"/>
      <c r="H52" s="16"/>
      <c r="I52" s="15"/>
      <c r="J52" s="15"/>
      <c r="K52" s="15"/>
      <c r="L52" s="15">
        <f>SUM(E51*F52)</f>
        <v>70</v>
      </c>
      <c r="M52" s="15"/>
      <c r="N52" s="15"/>
      <c r="O52" s="15"/>
      <c r="P52" s="15"/>
      <c r="Q52" s="18"/>
      <c r="R52" s="12"/>
      <c r="S52" s="21"/>
    </row>
    <row r="53" spans="2:19" x14ac:dyDescent="0.25">
      <c r="B53" s="20">
        <v>842660143372</v>
      </c>
      <c r="C53" s="20"/>
      <c r="D53" s="13"/>
      <c r="E53" s="14"/>
      <c r="F53" s="14">
        <v>8</v>
      </c>
      <c r="G53" s="15"/>
      <c r="H53" s="16"/>
      <c r="I53" s="15"/>
      <c r="J53" s="15"/>
      <c r="K53" s="15"/>
      <c r="L53" s="15"/>
      <c r="M53" s="15">
        <f>SUM(E51*F53)</f>
        <v>80</v>
      </c>
      <c r="N53" s="15"/>
      <c r="O53" s="15"/>
      <c r="P53" s="15"/>
      <c r="Q53" s="18"/>
      <c r="R53" s="12"/>
      <c r="S53" s="21"/>
    </row>
    <row r="54" spans="2:19" x14ac:dyDescent="0.25">
      <c r="B54" s="20"/>
      <c r="C54" s="20"/>
      <c r="D54" s="13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8"/>
      <c r="R54" s="12"/>
      <c r="S54" s="21"/>
    </row>
    <row r="55" spans="2:19" x14ac:dyDescent="0.25">
      <c r="B55" s="20"/>
      <c r="C55" s="20"/>
      <c r="D55" s="13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8"/>
      <c r="R55" s="12"/>
      <c r="S55" s="21"/>
    </row>
    <row r="56" spans="2:19" ht="15.75" thickBot="1" x14ac:dyDescent="0.3">
      <c r="B56" s="24"/>
      <c r="C56" s="24"/>
      <c r="D56" s="25"/>
      <c r="E56" s="26"/>
      <c r="F56" s="26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9"/>
      <c r="R56" s="30"/>
      <c r="S56" s="31"/>
    </row>
    <row r="57" spans="2:19" ht="15.75" thickBot="1" x14ac:dyDescent="0.3"/>
    <row r="58" spans="2:19" ht="15.75" thickBot="1" x14ac:dyDescent="0.3">
      <c r="B58" s="43" t="s">
        <v>25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</row>
    <row r="59" spans="2:19" ht="43.5" thickBot="1" x14ac:dyDescent="0.3">
      <c r="B59" s="4" t="s">
        <v>13</v>
      </c>
      <c r="C59" s="5" t="s">
        <v>14</v>
      </c>
      <c r="D59" s="6" t="s">
        <v>15</v>
      </c>
      <c r="E59" s="7" t="s">
        <v>16</v>
      </c>
      <c r="F59" s="7" t="s">
        <v>4</v>
      </c>
      <c r="G59" s="8" t="s">
        <v>2</v>
      </c>
      <c r="H59" s="5" t="s">
        <v>17</v>
      </c>
      <c r="I59" s="8">
        <v>2</v>
      </c>
      <c r="J59" s="8">
        <v>4</v>
      </c>
      <c r="K59" s="8">
        <v>6</v>
      </c>
      <c r="L59" s="8">
        <v>8</v>
      </c>
      <c r="M59" s="8">
        <v>10</v>
      </c>
      <c r="N59" s="8">
        <v>12</v>
      </c>
      <c r="O59" s="8">
        <v>14</v>
      </c>
      <c r="P59" s="8">
        <v>16</v>
      </c>
      <c r="Q59" s="8">
        <v>18</v>
      </c>
      <c r="R59" s="9" t="s">
        <v>18</v>
      </c>
      <c r="S59" s="10" t="s">
        <v>19</v>
      </c>
    </row>
    <row r="60" spans="2:19" x14ac:dyDescent="0.25">
      <c r="B60" s="11"/>
      <c r="C60" s="12"/>
      <c r="D60" s="13"/>
      <c r="E60" s="14"/>
      <c r="F60" s="14"/>
      <c r="G60" s="15"/>
      <c r="H60" s="16"/>
      <c r="I60" s="15"/>
      <c r="J60" s="15"/>
      <c r="K60" s="15"/>
      <c r="L60" s="15"/>
      <c r="M60" s="17"/>
      <c r="N60" s="17"/>
      <c r="O60" s="17"/>
      <c r="P60" s="17"/>
      <c r="Q60" s="18"/>
      <c r="R60" s="12"/>
      <c r="S60" s="19"/>
    </row>
    <row r="61" spans="2:19" x14ac:dyDescent="0.25">
      <c r="B61" s="20"/>
      <c r="C61" s="12"/>
      <c r="D61" s="13"/>
      <c r="E61" s="14"/>
      <c r="F61" s="14"/>
      <c r="G61" s="15"/>
      <c r="H61" s="16"/>
      <c r="I61" s="15"/>
      <c r="J61" s="15"/>
      <c r="K61" s="15"/>
      <c r="L61" s="15"/>
      <c r="M61" s="15"/>
      <c r="N61" s="15"/>
      <c r="O61" s="15"/>
      <c r="P61" s="15"/>
      <c r="Q61" s="18"/>
      <c r="R61" s="12"/>
      <c r="S61" s="21"/>
    </row>
    <row r="62" spans="2:19" x14ac:dyDescent="0.25">
      <c r="B62" s="20">
        <v>842660143372</v>
      </c>
      <c r="C62" s="12"/>
      <c r="D62" s="13"/>
      <c r="E62" s="14"/>
      <c r="F62" s="14">
        <v>2</v>
      </c>
      <c r="G62" s="15"/>
      <c r="H62" s="16"/>
      <c r="I62" s="15"/>
      <c r="J62" s="15"/>
      <c r="K62" s="15"/>
      <c r="L62" s="15">
        <f>SUM(F62*E65)</f>
        <v>20</v>
      </c>
      <c r="M62" s="15"/>
      <c r="N62" s="15"/>
      <c r="O62" s="15"/>
      <c r="P62" s="15"/>
      <c r="Q62" s="18"/>
      <c r="R62" s="12"/>
      <c r="S62" s="21"/>
    </row>
    <row r="63" spans="2:19" x14ac:dyDescent="0.25">
      <c r="B63" s="20">
        <v>842660143389</v>
      </c>
      <c r="C63" s="20"/>
      <c r="D63" s="13"/>
      <c r="E63" s="14"/>
      <c r="F63" s="14">
        <v>6</v>
      </c>
      <c r="G63" s="15"/>
      <c r="H63" s="16"/>
      <c r="I63" s="15"/>
      <c r="J63" s="15"/>
      <c r="K63" s="15"/>
      <c r="L63" s="15"/>
      <c r="M63" s="15">
        <f>SUM(F63*E65)</f>
        <v>60</v>
      </c>
      <c r="N63" s="15"/>
      <c r="O63" s="15"/>
      <c r="P63" s="15"/>
      <c r="Q63" s="18"/>
      <c r="R63" s="12"/>
      <c r="S63" s="21"/>
    </row>
    <row r="64" spans="2:19" x14ac:dyDescent="0.25">
      <c r="B64" s="20">
        <v>842660143396</v>
      </c>
      <c r="C64" s="20"/>
      <c r="D64" s="13"/>
      <c r="E64" s="14"/>
      <c r="F64" s="14">
        <v>6</v>
      </c>
      <c r="G64" s="15"/>
      <c r="H64" s="16"/>
      <c r="I64" s="15"/>
      <c r="J64" s="15"/>
      <c r="K64" s="15"/>
      <c r="L64" s="15"/>
      <c r="M64" s="15"/>
      <c r="N64" s="15">
        <f>SUM(F64*E65)</f>
        <v>60</v>
      </c>
      <c r="O64" s="15"/>
      <c r="P64" s="15"/>
      <c r="Q64" s="18"/>
      <c r="R64" s="12"/>
      <c r="S64" s="21"/>
    </row>
    <row r="65" spans="1:19" x14ac:dyDescent="0.25">
      <c r="A65" s="39"/>
      <c r="C65" s="20" t="s">
        <v>27</v>
      </c>
      <c r="D65" s="13">
        <v>50</v>
      </c>
      <c r="E65" s="14">
        <v>10</v>
      </c>
      <c r="F65" s="14"/>
      <c r="G65" s="15" t="s">
        <v>24</v>
      </c>
      <c r="H65" s="16"/>
      <c r="I65" s="15"/>
      <c r="J65" s="15"/>
      <c r="K65" s="15"/>
      <c r="L65" s="15"/>
      <c r="M65" s="15"/>
      <c r="N65" s="15"/>
      <c r="O65" s="15"/>
      <c r="P65" s="15"/>
      <c r="Q65" s="18"/>
      <c r="R65" s="22">
        <f>SUM(L62,M63,N64,O66,P67,Q68)</f>
        <v>360</v>
      </c>
      <c r="S65" s="23">
        <v>1</v>
      </c>
    </row>
    <row r="66" spans="1:19" x14ac:dyDescent="0.25">
      <c r="A66" s="39"/>
      <c r="B66" s="38">
        <v>842660143402</v>
      </c>
      <c r="C66" s="20"/>
      <c r="D66" s="13"/>
      <c r="E66" s="14"/>
      <c r="F66" s="14">
        <v>8</v>
      </c>
      <c r="G66" s="15"/>
      <c r="H66" s="16"/>
      <c r="I66" s="15"/>
      <c r="J66" s="15"/>
      <c r="K66" s="15"/>
      <c r="L66" s="15"/>
      <c r="M66" s="15"/>
      <c r="N66" s="15"/>
      <c r="O66" s="15">
        <f>SUM(F66*E65)</f>
        <v>80</v>
      </c>
      <c r="P66" s="15"/>
      <c r="Q66" s="18"/>
      <c r="R66" s="12"/>
      <c r="S66" s="21"/>
    </row>
    <row r="67" spans="1:19" x14ac:dyDescent="0.25">
      <c r="A67" s="39"/>
      <c r="B67" s="38">
        <v>842660143419</v>
      </c>
      <c r="C67" s="20"/>
      <c r="D67" s="13"/>
      <c r="E67" s="14"/>
      <c r="F67" s="14">
        <v>8</v>
      </c>
      <c r="G67" s="15"/>
      <c r="H67" s="16"/>
      <c r="I67" s="15"/>
      <c r="J67" s="15"/>
      <c r="K67" s="15"/>
      <c r="L67" s="15"/>
      <c r="M67" s="15"/>
      <c r="N67" s="15"/>
      <c r="O67" s="15"/>
      <c r="P67" s="15">
        <f>SUM(F67*E65)</f>
        <v>80</v>
      </c>
      <c r="Q67" s="18"/>
      <c r="R67" s="12"/>
      <c r="S67" s="21"/>
    </row>
    <row r="68" spans="1:19" x14ac:dyDescent="0.25">
      <c r="A68" s="39"/>
      <c r="B68" s="38">
        <v>842660143426</v>
      </c>
      <c r="C68" s="20"/>
      <c r="D68" s="13"/>
      <c r="E68" s="14"/>
      <c r="F68" s="14">
        <v>6</v>
      </c>
      <c r="G68" s="15"/>
      <c r="H68" s="16"/>
      <c r="I68" s="15"/>
      <c r="J68" s="15"/>
      <c r="K68" s="15"/>
      <c r="L68" s="15"/>
      <c r="M68" s="15"/>
      <c r="N68" s="15"/>
      <c r="O68" s="15"/>
      <c r="P68" s="15"/>
      <c r="Q68" s="18">
        <f>SUM(F68*E65)</f>
        <v>60</v>
      </c>
      <c r="R68" s="12"/>
      <c r="S68" s="21"/>
    </row>
    <row r="69" spans="1:19" x14ac:dyDescent="0.25">
      <c r="A69" s="39"/>
      <c r="C69" s="20"/>
      <c r="D69" s="13"/>
      <c r="E69" s="14"/>
      <c r="F69" s="14"/>
      <c r="G69" s="15"/>
      <c r="H69" s="16"/>
      <c r="I69" s="15"/>
      <c r="J69" s="15"/>
      <c r="K69" s="15"/>
      <c r="L69" s="15"/>
      <c r="M69" s="15"/>
      <c r="N69" s="15"/>
      <c r="O69" s="15"/>
      <c r="P69" s="15"/>
      <c r="Q69" s="18"/>
      <c r="R69" s="12"/>
      <c r="S69" s="21"/>
    </row>
    <row r="70" spans="1:19" ht="15.75" thickBot="1" x14ac:dyDescent="0.3">
      <c r="B70" s="24"/>
      <c r="C70" s="24"/>
      <c r="D70" s="25"/>
      <c r="E70" s="26"/>
      <c r="F70" s="26"/>
      <c r="G70" s="27"/>
      <c r="H70" s="28"/>
      <c r="I70" s="27"/>
      <c r="J70" s="27"/>
      <c r="K70" s="27"/>
      <c r="L70" s="27"/>
      <c r="M70" s="27"/>
      <c r="N70" s="27"/>
      <c r="O70" s="27"/>
      <c r="P70" s="27"/>
      <c r="Q70" s="29"/>
      <c r="R70" s="30"/>
      <c r="S70" s="31"/>
    </row>
    <row r="71" spans="1:19" ht="15.75" thickBot="1" x14ac:dyDescent="0.3"/>
    <row r="72" spans="1:19" ht="15.75" thickBot="1" x14ac:dyDescent="0.3">
      <c r="B72" s="43" t="s">
        <v>25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5"/>
    </row>
    <row r="73" spans="1:19" ht="43.5" thickBot="1" x14ac:dyDescent="0.3">
      <c r="B73" s="4" t="s">
        <v>13</v>
      </c>
      <c r="C73" s="5" t="s">
        <v>14</v>
      </c>
      <c r="D73" s="6" t="s">
        <v>15</v>
      </c>
      <c r="E73" s="7" t="s">
        <v>16</v>
      </c>
      <c r="F73" s="7" t="s">
        <v>4</v>
      </c>
      <c r="G73" s="8" t="s">
        <v>2</v>
      </c>
      <c r="H73" s="5" t="s">
        <v>17</v>
      </c>
      <c r="I73" s="8">
        <v>2</v>
      </c>
      <c r="J73" s="8">
        <v>4</v>
      </c>
      <c r="K73" s="8">
        <v>6</v>
      </c>
      <c r="L73" s="8">
        <v>8</v>
      </c>
      <c r="M73" s="8">
        <v>10</v>
      </c>
      <c r="N73" s="8">
        <v>12</v>
      </c>
      <c r="O73" s="8">
        <v>14</v>
      </c>
      <c r="P73" s="8">
        <v>16</v>
      </c>
      <c r="Q73" s="8">
        <v>18</v>
      </c>
      <c r="R73" s="9" t="s">
        <v>18</v>
      </c>
      <c r="S73" s="10" t="s">
        <v>19</v>
      </c>
    </row>
    <row r="74" spans="1:19" x14ac:dyDescent="0.25">
      <c r="B74" s="11"/>
      <c r="C74" s="12"/>
      <c r="D74" s="13"/>
      <c r="E74" s="14"/>
      <c r="F74" s="14"/>
      <c r="G74" s="15"/>
      <c r="H74" s="16"/>
      <c r="I74" s="15"/>
      <c r="J74" s="15"/>
      <c r="K74" s="15"/>
      <c r="L74" s="15"/>
      <c r="M74" s="17"/>
      <c r="N74" s="17"/>
      <c r="O74" s="17"/>
      <c r="P74" s="17"/>
      <c r="Q74" s="18"/>
      <c r="R74" s="12"/>
      <c r="S74" s="19"/>
    </row>
    <row r="75" spans="1:19" x14ac:dyDescent="0.25">
      <c r="B75" s="20">
        <v>842660143341</v>
      </c>
      <c r="C75" s="12"/>
      <c r="D75" s="13"/>
      <c r="E75" s="14"/>
      <c r="F75" s="14">
        <v>1</v>
      </c>
      <c r="G75" s="15"/>
      <c r="H75" s="16"/>
      <c r="I75" s="15">
        <f>SUM(E79*F75)</f>
        <v>10</v>
      </c>
      <c r="J75" s="15"/>
      <c r="K75" s="15"/>
      <c r="L75" s="15"/>
      <c r="M75" s="15"/>
      <c r="N75" s="15"/>
      <c r="O75" s="15"/>
      <c r="P75" s="15"/>
      <c r="Q75" s="18"/>
      <c r="R75" s="12"/>
      <c r="S75" s="21"/>
    </row>
    <row r="76" spans="1:19" x14ac:dyDescent="0.25">
      <c r="B76" s="20">
        <v>842660143358</v>
      </c>
      <c r="C76" s="12"/>
      <c r="D76" s="13"/>
      <c r="E76" s="14"/>
      <c r="F76" s="14">
        <v>2</v>
      </c>
      <c r="G76" s="15"/>
      <c r="H76" s="16"/>
      <c r="I76" s="15"/>
      <c r="J76" s="15">
        <f>SUM(E79*F76)</f>
        <v>20</v>
      </c>
      <c r="K76" s="15"/>
      <c r="L76" s="15"/>
      <c r="M76" s="15"/>
      <c r="N76" s="15"/>
      <c r="O76" s="15"/>
      <c r="P76" s="15"/>
      <c r="Q76" s="18"/>
      <c r="R76" s="12"/>
      <c r="S76" s="21"/>
    </row>
    <row r="77" spans="1:19" x14ac:dyDescent="0.25">
      <c r="B77" s="20">
        <v>842660143365</v>
      </c>
      <c r="C77" s="20"/>
      <c r="D77" s="13"/>
      <c r="E77" s="14"/>
      <c r="F77" s="14">
        <v>2</v>
      </c>
      <c r="G77" s="15"/>
      <c r="H77" s="16"/>
      <c r="I77" s="15"/>
      <c r="J77" s="15"/>
      <c r="K77" s="15">
        <f>SUM(E79*F77)</f>
        <v>20</v>
      </c>
      <c r="L77" s="15"/>
      <c r="M77" s="15"/>
      <c r="N77" s="15"/>
      <c r="O77" s="15"/>
      <c r="P77" s="15"/>
      <c r="Q77" s="18"/>
      <c r="R77" s="12"/>
      <c r="S77" s="21"/>
    </row>
    <row r="78" spans="1:19" x14ac:dyDescent="0.25">
      <c r="B78" s="20">
        <v>842660143372</v>
      </c>
      <c r="C78" s="20"/>
      <c r="D78" s="13"/>
      <c r="E78" s="14"/>
      <c r="F78" s="14">
        <v>3</v>
      </c>
      <c r="G78" s="15"/>
      <c r="H78" s="16"/>
      <c r="I78" s="15"/>
      <c r="J78" s="15"/>
      <c r="K78" s="15"/>
      <c r="L78" s="15">
        <f>SUM(E79*F78)</f>
        <v>30</v>
      </c>
      <c r="M78" s="15"/>
      <c r="N78" s="15"/>
      <c r="O78" s="15"/>
      <c r="P78" s="15"/>
      <c r="Q78" s="18"/>
      <c r="R78" s="12"/>
      <c r="S78" s="21"/>
    </row>
    <row r="79" spans="1:19" x14ac:dyDescent="0.25">
      <c r="B79" s="20">
        <v>842660143389</v>
      </c>
      <c r="C79" s="20" t="s">
        <v>27</v>
      </c>
      <c r="D79" s="13">
        <v>50</v>
      </c>
      <c r="E79" s="14">
        <v>10</v>
      </c>
      <c r="F79" s="14">
        <v>2</v>
      </c>
      <c r="G79" s="15" t="s">
        <v>24</v>
      </c>
      <c r="H79" s="16"/>
      <c r="I79" s="15"/>
      <c r="J79" s="15"/>
      <c r="K79" s="15"/>
      <c r="L79" s="15"/>
      <c r="M79" s="15">
        <f>SUM(E79*F79)</f>
        <v>20</v>
      </c>
      <c r="N79" s="15"/>
      <c r="O79" s="15"/>
      <c r="P79" s="15"/>
      <c r="Q79" s="18"/>
      <c r="R79" s="22">
        <f>SUM(I75+J76+K77+L78+M79+N80+O81+P82+Q83)</f>
        <v>180</v>
      </c>
      <c r="S79" s="23">
        <v>1</v>
      </c>
    </row>
    <row r="80" spans="1:19" x14ac:dyDescent="0.25">
      <c r="B80" s="20">
        <v>842660143396</v>
      </c>
      <c r="C80" s="20"/>
      <c r="D80" s="13"/>
      <c r="E80" s="14"/>
      <c r="F80" s="14">
        <v>2</v>
      </c>
      <c r="G80" s="15"/>
      <c r="H80" s="16"/>
      <c r="I80" s="15"/>
      <c r="J80" s="15"/>
      <c r="K80" s="15"/>
      <c r="L80" s="15"/>
      <c r="M80" s="15"/>
      <c r="N80" s="15">
        <f>SUM(E79*F80)</f>
        <v>20</v>
      </c>
      <c r="O80" s="15"/>
      <c r="P80" s="15"/>
      <c r="Q80" s="18"/>
      <c r="R80" s="12"/>
      <c r="S80" s="21"/>
    </row>
    <row r="81" spans="1:19" x14ac:dyDescent="0.25">
      <c r="B81" s="20">
        <v>842660143402</v>
      </c>
      <c r="C81" s="20"/>
      <c r="D81" s="13"/>
      <c r="E81" s="14"/>
      <c r="F81" s="14">
        <v>2</v>
      </c>
      <c r="G81" s="15"/>
      <c r="H81" s="16"/>
      <c r="I81" s="15"/>
      <c r="J81" s="15"/>
      <c r="K81" s="15"/>
      <c r="L81" s="15"/>
      <c r="M81" s="15"/>
      <c r="N81" s="15"/>
      <c r="O81" s="15">
        <f>SUM(E79*F81)</f>
        <v>20</v>
      </c>
      <c r="P81" s="15"/>
      <c r="Q81" s="18"/>
      <c r="R81" s="12"/>
      <c r="S81" s="21"/>
    </row>
    <row r="82" spans="1:19" x14ac:dyDescent="0.25">
      <c r="B82" s="20">
        <v>842660143419</v>
      </c>
      <c r="C82" s="20"/>
      <c r="D82" s="13"/>
      <c r="E82" s="14"/>
      <c r="F82" s="14">
        <v>2</v>
      </c>
      <c r="G82" s="15"/>
      <c r="H82" s="16"/>
      <c r="I82" s="15"/>
      <c r="J82" s="15"/>
      <c r="K82" s="15"/>
      <c r="L82" s="15"/>
      <c r="M82" s="15"/>
      <c r="N82" s="15"/>
      <c r="O82" s="15"/>
      <c r="P82" s="15">
        <f>SUM(E79*F82)</f>
        <v>20</v>
      </c>
      <c r="Q82" s="18"/>
      <c r="R82" s="12"/>
      <c r="S82" s="21"/>
    </row>
    <row r="83" spans="1:19" x14ac:dyDescent="0.25">
      <c r="B83" s="20">
        <v>842660143426</v>
      </c>
      <c r="C83" s="20"/>
      <c r="D83" s="13"/>
      <c r="E83" s="14"/>
      <c r="F83" s="14">
        <v>2</v>
      </c>
      <c r="G83" s="15"/>
      <c r="H83" s="16"/>
      <c r="I83" s="15"/>
      <c r="J83" s="15"/>
      <c r="K83" s="15"/>
      <c r="L83" s="15"/>
      <c r="M83" s="15"/>
      <c r="N83" s="15"/>
      <c r="O83" s="15"/>
      <c r="P83" s="15"/>
      <c r="Q83" s="18">
        <f>SUM(E79*F83)</f>
        <v>20</v>
      </c>
      <c r="R83" s="12"/>
      <c r="S83" s="21"/>
    </row>
    <row r="84" spans="1:19" ht="15.75" thickBot="1" x14ac:dyDescent="0.3">
      <c r="B84" s="24"/>
      <c r="C84" s="24"/>
      <c r="D84" s="25"/>
      <c r="E84" s="26"/>
      <c r="F84" s="26"/>
      <c r="G84" s="27"/>
      <c r="H84" s="28"/>
      <c r="I84" s="27"/>
      <c r="J84" s="27"/>
      <c r="K84" s="27"/>
      <c r="L84" s="27"/>
      <c r="M84" s="27"/>
      <c r="N84" s="27"/>
      <c r="O84" s="27"/>
      <c r="P84" s="27"/>
      <c r="Q84" s="29"/>
      <c r="R84" s="30"/>
      <c r="S84" s="31"/>
    </row>
    <row r="85" spans="1:19" ht="15.75" thickBot="1" x14ac:dyDescent="0.3"/>
    <row r="86" spans="1:19" ht="15.75" thickBot="1" x14ac:dyDescent="0.3">
      <c r="B86" s="43" t="s">
        <v>25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</row>
    <row r="87" spans="1:19" ht="43.5" thickBot="1" x14ac:dyDescent="0.3">
      <c r="B87" s="4" t="s">
        <v>13</v>
      </c>
      <c r="C87" s="5" t="s">
        <v>14</v>
      </c>
      <c r="D87" s="6" t="s">
        <v>15</v>
      </c>
      <c r="E87" s="7" t="s">
        <v>16</v>
      </c>
      <c r="F87" s="7" t="s">
        <v>4</v>
      </c>
      <c r="G87" s="8" t="s">
        <v>2</v>
      </c>
      <c r="H87" s="5" t="s">
        <v>17</v>
      </c>
      <c r="I87" s="8">
        <v>2</v>
      </c>
      <c r="J87" s="8">
        <v>4</v>
      </c>
      <c r="K87" s="8">
        <v>6</v>
      </c>
      <c r="L87" s="8">
        <v>8</v>
      </c>
      <c r="M87" s="8">
        <v>10</v>
      </c>
      <c r="N87" s="8">
        <v>12</v>
      </c>
      <c r="O87" s="8">
        <v>14</v>
      </c>
      <c r="P87" s="8">
        <v>16</v>
      </c>
      <c r="Q87" s="8">
        <v>18</v>
      </c>
      <c r="R87" s="9" t="s">
        <v>18</v>
      </c>
      <c r="S87" s="10" t="s">
        <v>19</v>
      </c>
    </row>
    <row r="88" spans="1:19" x14ac:dyDescent="0.25">
      <c r="B88" s="11"/>
      <c r="C88" s="12"/>
      <c r="D88" s="13"/>
      <c r="E88" s="14"/>
      <c r="F88" s="14"/>
      <c r="G88" s="15"/>
      <c r="H88" s="16"/>
      <c r="I88" s="15"/>
      <c r="J88" s="15"/>
      <c r="K88" s="15"/>
      <c r="L88" s="15"/>
      <c r="M88" s="17"/>
      <c r="N88" s="17"/>
      <c r="O88" s="17"/>
      <c r="P88" s="17"/>
      <c r="Q88" s="18"/>
      <c r="R88" s="12"/>
      <c r="S88" s="19"/>
    </row>
    <row r="89" spans="1:19" x14ac:dyDescent="0.25">
      <c r="A89" s="39"/>
      <c r="C89" s="12"/>
      <c r="D89" s="13"/>
      <c r="E89" s="14"/>
      <c r="F89" s="14"/>
      <c r="G89" s="15"/>
      <c r="H89" s="16"/>
      <c r="I89" s="15"/>
      <c r="J89" s="15"/>
      <c r="K89" s="15"/>
      <c r="L89" s="15"/>
      <c r="M89" s="15"/>
      <c r="N89" s="15"/>
      <c r="O89" s="15"/>
      <c r="P89" s="15"/>
      <c r="Q89" s="18"/>
      <c r="R89" s="12"/>
      <c r="S89" s="21"/>
    </row>
    <row r="90" spans="1:19" x14ac:dyDescent="0.25">
      <c r="A90" s="39"/>
      <c r="C90" s="12"/>
      <c r="D90" s="13"/>
      <c r="E90" s="14"/>
      <c r="F90" s="14"/>
      <c r="G90" s="15"/>
      <c r="H90" s="16"/>
      <c r="I90" s="15"/>
      <c r="J90" s="15"/>
      <c r="K90" s="15"/>
      <c r="L90" s="15"/>
      <c r="M90" s="15"/>
      <c r="N90" s="15"/>
      <c r="O90" s="15"/>
      <c r="P90" s="15"/>
      <c r="Q90" s="18"/>
      <c r="R90" s="12"/>
      <c r="S90" s="21"/>
    </row>
    <row r="91" spans="1:19" x14ac:dyDescent="0.25">
      <c r="A91" s="39"/>
      <c r="B91" s="38">
        <v>842660132918</v>
      </c>
      <c r="C91" s="20"/>
      <c r="D91" s="13"/>
      <c r="E91" s="14"/>
      <c r="F91" s="14">
        <v>7</v>
      </c>
      <c r="G91" s="15"/>
      <c r="H91" s="16"/>
      <c r="I91" s="15">
        <f>SUM(F91*E93)</f>
        <v>70</v>
      </c>
      <c r="J91" s="15"/>
      <c r="K91" s="15"/>
      <c r="L91" s="15"/>
      <c r="M91" s="15"/>
      <c r="N91" s="15"/>
      <c r="O91" s="15"/>
      <c r="P91" s="15"/>
      <c r="Q91" s="18"/>
      <c r="R91" s="12"/>
      <c r="S91" s="21"/>
    </row>
    <row r="92" spans="1:19" x14ac:dyDescent="0.25">
      <c r="B92" s="20">
        <v>842660132925</v>
      </c>
      <c r="C92" s="20"/>
      <c r="D92" s="13"/>
      <c r="E92" s="14"/>
      <c r="F92" s="14">
        <v>8</v>
      </c>
      <c r="G92" s="15"/>
      <c r="H92" s="16"/>
      <c r="I92" s="15"/>
      <c r="J92" s="15">
        <f>SUM(F92*E93)</f>
        <v>80</v>
      </c>
      <c r="K92" s="15"/>
      <c r="L92" s="15"/>
      <c r="M92" s="15"/>
      <c r="N92" s="15"/>
      <c r="O92" s="15"/>
      <c r="P92" s="15"/>
      <c r="Q92" s="18"/>
      <c r="R92" s="12"/>
      <c r="S92" s="21"/>
    </row>
    <row r="93" spans="1:19" x14ac:dyDescent="0.25">
      <c r="B93" s="20">
        <v>842660132932</v>
      </c>
      <c r="C93" s="20" t="s">
        <v>26</v>
      </c>
      <c r="D93" s="13">
        <v>50</v>
      </c>
      <c r="E93" s="14">
        <v>10</v>
      </c>
      <c r="F93" s="14">
        <v>3</v>
      </c>
      <c r="G93" s="15" t="s">
        <v>28</v>
      </c>
      <c r="H93" s="16"/>
      <c r="I93" s="15"/>
      <c r="J93" s="15"/>
      <c r="K93" s="15">
        <f>SUM(F93*E93)</f>
        <v>30</v>
      </c>
      <c r="L93" s="15"/>
      <c r="M93" s="15"/>
      <c r="N93" s="15"/>
      <c r="O93" s="15"/>
      <c r="P93" s="15"/>
      <c r="Q93" s="18"/>
      <c r="R93" s="22">
        <f>SUM(I91,J92,K93,L94,M95)</f>
        <v>340</v>
      </c>
      <c r="S93" s="23">
        <v>1</v>
      </c>
    </row>
    <row r="94" spans="1:19" x14ac:dyDescent="0.25">
      <c r="B94" s="20">
        <v>842660132949</v>
      </c>
      <c r="C94" s="20"/>
      <c r="D94" s="13"/>
      <c r="E94" s="14"/>
      <c r="F94" s="14">
        <v>10</v>
      </c>
      <c r="G94" s="15"/>
      <c r="H94" s="16"/>
      <c r="I94" s="15"/>
      <c r="J94" s="15"/>
      <c r="K94" s="15"/>
      <c r="L94" s="15">
        <f>SUM(F94*E93)</f>
        <v>100</v>
      </c>
      <c r="M94" s="15"/>
      <c r="N94" s="15"/>
      <c r="O94" s="15"/>
      <c r="P94" s="15"/>
      <c r="Q94" s="18"/>
      <c r="R94" s="12"/>
      <c r="S94" s="21"/>
    </row>
    <row r="95" spans="1:19" x14ac:dyDescent="0.25">
      <c r="B95" s="20">
        <v>842660132956</v>
      </c>
      <c r="C95" s="20"/>
      <c r="D95" s="13"/>
      <c r="E95" s="14"/>
      <c r="F95" s="14">
        <v>6</v>
      </c>
      <c r="G95" s="15"/>
      <c r="H95" s="16"/>
      <c r="I95" s="15"/>
      <c r="J95" s="15"/>
      <c r="K95" s="15"/>
      <c r="L95" s="15"/>
      <c r="M95" s="15">
        <f>SUM(F95*E93)</f>
        <v>60</v>
      </c>
      <c r="N95" s="15"/>
      <c r="O95" s="15"/>
      <c r="P95" s="15"/>
      <c r="Q95" s="18"/>
      <c r="R95" s="12"/>
      <c r="S95" s="21"/>
    </row>
    <row r="96" spans="1:19" x14ac:dyDescent="0.25">
      <c r="B96" s="20"/>
      <c r="C96" s="20"/>
      <c r="D96" s="13"/>
      <c r="E96" s="14"/>
      <c r="F96" s="14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8"/>
      <c r="R96" s="12"/>
      <c r="S96" s="21"/>
    </row>
    <row r="97" spans="2:19" x14ac:dyDescent="0.25">
      <c r="B97" s="20"/>
      <c r="C97" s="20"/>
      <c r="D97" s="13"/>
      <c r="E97" s="14"/>
      <c r="F97" s="14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8"/>
      <c r="R97" s="12"/>
      <c r="S97" s="21"/>
    </row>
    <row r="98" spans="2:19" ht="15.75" thickBot="1" x14ac:dyDescent="0.3">
      <c r="B98" s="24"/>
      <c r="C98" s="24"/>
      <c r="D98" s="25"/>
      <c r="E98" s="26"/>
      <c r="F98" s="26"/>
      <c r="G98" s="27"/>
      <c r="H98" s="28"/>
      <c r="I98" s="27"/>
      <c r="J98" s="27"/>
      <c r="K98" s="27"/>
      <c r="L98" s="27"/>
      <c r="M98" s="27"/>
      <c r="N98" s="27"/>
      <c r="O98" s="27"/>
      <c r="P98" s="27"/>
      <c r="Q98" s="29"/>
      <c r="R98" s="30"/>
      <c r="S98" s="31"/>
    </row>
    <row r="99" spans="2:19" ht="15.75" thickBot="1" x14ac:dyDescent="0.3"/>
    <row r="100" spans="2:19" ht="15.75" thickBot="1" x14ac:dyDescent="0.3">
      <c r="B100" s="43" t="s">
        <v>25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5"/>
    </row>
    <row r="101" spans="2:19" ht="43.5" thickBot="1" x14ac:dyDescent="0.3">
      <c r="B101" s="4" t="s">
        <v>13</v>
      </c>
      <c r="C101" s="5" t="s">
        <v>14</v>
      </c>
      <c r="D101" s="6" t="s">
        <v>15</v>
      </c>
      <c r="E101" s="7" t="s">
        <v>16</v>
      </c>
      <c r="F101" s="7" t="s">
        <v>4</v>
      </c>
      <c r="G101" s="8" t="s">
        <v>2</v>
      </c>
      <c r="H101" s="5" t="s">
        <v>17</v>
      </c>
      <c r="I101" s="8">
        <v>2</v>
      </c>
      <c r="J101" s="8">
        <v>4</v>
      </c>
      <c r="K101" s="8">
        <v>6</v>
      </c>
      <c r="L101" s="8">
        <v>8</v>
      </c>
      <c r="M101" s="8">
        <v>10</v>
      </c>
      <c r="N101" s="8">
        <v>12</v>
      </c>
      <c r="O101" s="8">
        <v>14</v>
      </c>
      <c r="P101" s="8">
        <v>16</v>
      </c>
      <c r="Q101" s="8">
        <v>18</v>
      </c>
      <c r="R101" s="9" t="s">
        <v>18</v>
      </c>
      <c r="S101" s="10" t="s">
        <v>19</v>
      </c>
    </row>
    <row r="102" spans="2:19" x14ac:dyDescent="0.25">
      <c r="B102" s="11"/>
      <c r="C102" s="12"/>
      <c r="D102" s="13"/>
      <c r="E102" s="14"/>
      <c r="F102" s="14"/>
      <c r="G102" s="15"/>
      <c r="H102" s="16"/>
      <c r="I102" s="15"/>
      <c r="J102" s="15"/>
      <c r="K102" s="15"/>
      <c r="L102" s="17"/>
      <c r="M102" s="17"/>
      <c r="N102" s="17"/>
      <c r="O102" s="17"/>
      <c r="P102" s="17"/>
      <c r="Q102" s="18"/>
      <c r="R102" s="12"/>
      <c r="S102" s="19"/>
    </row>
    <row r="103" spans="2:19" x14ac:dyDescent="0.25">
      <c r="B103" s="20"/>
      <c r="C103" s="12"/>
      <c r="D103" s="13"/>
      <c r="E103" s="14"/>
      <c r="F103" s="14"/>
      <c r="G103" s="15"/>
      <c r="H103" s="16"/>
      <c r="I103" s="15"/>
      <c r="J103" s="15"/>
      <c r="K103" s="15"/>
      <c r="L103" s="15"/>
      <c r="M103" s="15"/>
      <c r="N103" s="15"/>
      <c r="O103" s="15"/>
      <c r="P103" s="15"/>
      <c r="Q103" s="18"/>
      <c r="R103" s="12"/>
      <c r="S103" s="21"/>
    </row>
    <row r="104" spans="2:19" x14ac:dyDescent="0.25">
      <c r="B104" s="20"/>
      <c r="C104" s="12"/>
      <c r="D104" s="13"/>
      <c r="E104" s="14"/>
      <c r="F104" s="14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8"/>
      <c r="R104" s="12"/>
      <c r="S104" s="21"/>
    </row>
    <row r="105" spans="2:19" x14ac:dyDescent="0.25">
      <c r="B105" s="20">
        <v>842660132956</v>
      </c>
      <c r="C105" s="20"/>
      <c r="D105" s="13"/>
      <c r="E105" s="14"/>
      <c r="F105" s="14">
        <v>4</v>
      </c>
      <c r="G105" s="15"/>
      <c r="H105" s="16"/>
      <c r="I105" s="15"/>
      <c r="J105" s="15"/>
      <c r="K105" s="15"/>
      <c r="L105" s="15"/>
      <c r="M105" s="15">
        <f>SUM(E107*F105)</f>
        <v>40</v>
      </c>
      <c r="N105" s="15"/>
      <c r="O105" s="15"/>
      <c r="P105" s="15"/>
      <c r="Q105" s="18"/>
      <c r="R105" s="12"/>
      <c r="S105" s="21"/>
    </row>
    <row r="106" spans="2:19" x14ac:dyDescent="0.25">
      <c r="B106" s="20">
        <v>842660132963</v>
      </c>
      <c r="C106" s="20"/>
      <c r="D106" s="13"/>
      <c r="E106" s="14"/>
      <c r="F106" s="14">
        <v>11</v>
      </c>
      <c r="G106" s="15"/>
      <c r="H106" s="16"/>
      <c r="I106" s="15"/>
      <c r="J106" s="15"/>
      <c r="K106" s="15"/>
      <c r="L106" s="15"/>
      <c r="M106" s="15"/>
      <c r="N106" s="15">
        <f>SUM(E107*F106)</f>
        <v>110</v>
      </c>
      <c r="O106" s="15"/>
      <c r="P106" s="15"/>
      <c r="Q106" s="18"/>
      <c r="R106" s="12"/>
      <c r="S106" s="21"/>
    </row>
    <row r="107" spans="2:19" x14ac:dyDescent="0.25">
      <c r="B107" s="20">
        <v>842660132920</v>
      </c>
      <c r="C107" s="20" t="s">
        <v>26</v>
      </c>
      <c r="D107" s="13">
        <v>50</v>
      </c>
      <c r="E107" s="14">
        <v>10</v>
      </c>
      <c r="F107" s="14">
        <v>8</v>
      </c>
      <c r="G107" s="15" t="s">
        <v>28</v>
      </c>
      <c r="H107" s="16"/>
      <c r="I107" s="15"/>
      <c r="J107" s="15"/>
      <c r="K107" s="15"/>
      <c r="L107" s="15"/>
      <c r="M107" s="15"/>
      <c r="N107" s="15"/>
      <c r="O107" s="15">
        <f>SUM(E107*F107)</f>
        <v>80</v>
      </c>
      <c r="P107" s="15"/>
      <c r="Q107" s="18"/>
      <c r="R107" s="22">
        <f>SUM(M105+N106+O107+Q109+P108)</f>
        <v>360</v>
      </c>
      <c r="S107" s="23">
        <v>1</v>
      </c>
    </row>
    <row r="108" spans="2:19" x14ac:dyDescent="0.25">
      <c r="B108" s="20">
        <v>842660132987</v>
      </c>
      <c r="C108" s="20"/>
      <c r="D108" s="13"/>
      <c r="E108" s="14"/>
      <c r="F108" s="14">
        <v>6</v>
      </c>
      <c r="G108" s="15"/>
      <c r="H108" s="16"/>
      <c r="I108" s="15"/>
      <c r="J108" s="15"/>
      <c r="K108" s="15"/>
      <c r="L108" s="15"/>
      <c r="M108" s="15"/>
      <c r="N108" s="15"/>
      <c r="O108" s="15"/>
      <c r="P108" s="15">
        <f>SUM(E107*F108)</f>
        <v>60</v>
      </c>
      <c r="Q108" s="18"/>
      <c r="R108" s="12"/>
      <c r="S108" s="21"/>
    </row>
    <row r="109" spans="2:19" x14ac:dyDescent="0.25">
      <c r="B109" s="20">
        <v>842660132994</v>
      </c>
      <c r="C109" s="20"/>
      <c r="D109" s="13"/>
      <c r="E109" s="14"/>
      <c r="F109" s="14">
        <v>7</v>
      </c>
      <c r="G109" s="15"/>
      <c r="H109" s="16"/>
      <c r="I109" s="15"/>
      <c r="J109" s="15"/>
      <c r="K109" s="15"/>
      <c r="L109" s="15"/>
      <c r="M109" s="15"/>
      <c r="N109" s="15"/>
      <c r="O109" s="15"/>
      <c r="P109" s="15"/>
      <c r="Q109" s="18">
        <f>SUM(E107*F109)</f>
        <v>70</v>
      </c>
      <c r="R109" s="12"/>
      <c r="S109" s="21"/>
    </row>
    <row r="110" spans="2:19" x14ac:dyDescent="0.25">
      <c r="B110" s="20"/>
      <c r="C110" s="20"/>
      <c r="D110" s="13"/>
      <c r="E110" s="14"/>
      <c r="F110" s="14"/>
      <c r="G110" s="15"/>
      <c r="H110" s="16"/>
      <c r="I110" s="15"/>
      <c r="J110" s="15"/>
      <c r="K110" s="15"/>
      <c r="L110" s="15"/>
      <c r="M110" s="15"/>
      <c r="N110" s="15"/>
      <c r="O110" s="15"/>
      <c r="P110" s="15"/>
      <c r="Q110" s="18"/>
      <c r="R110" s="12"/>
      <c r="S110" s="21"/>
    </row>
    <row r="111" spans="2:19" x14ac:dyDescent="0.25">
      <c r="B111" s="20"/>
      <c r="C111" s="20"/>
      <c r="D111" s="13"/>
      <c r="E111" s="14"/>
      <c r="F111" s="14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8"/>
      <c r="R111" s="12"/>
      <c r="S111" s="21"/>
    </row>
    <row r="112" spans="2:19" ht="15.75" thickBot="1" x14ac:dyDescent="0.3">
      <c r="B112" s="24"/>
      <c r="C112" s="24"/>
      <c r="D112" s="25"/>
      <c r="E112" s="26"/>
      <c r="F112" s="26"/>
      <c r="G112" s="27"/>
      <c r="H112" s="28"/>
      <c r="I112" s="27"/>
      <c r="J112" s="27"/>
      <c r="K112" s="27"/>
      <c r="L112" s="27"/>
      <c r="M112" s="27"/>
      <c r="N112" s="27"/>
      <c r="O112" s="27"/>
      <c r="P112" s="27"/>
      <c r="Q112" s="29"/>
      <c r="R112" s="30"/>
      <c r="S112" s="31"/>
    </row>
    <row r="113" spans="2:19" ht="15.75" thickBot="1" x14ac:dyDescent="0.3"/>
    <row r="114" spans="2:19" ht="15.75" thickBot="1" x14ac:dyDescent="0.3">
      <c r="B114" s="43" t="s">
        <v>25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5"/>
    </row>
    <row r="115" spans="2:19" ht="43.5" thickBot="1" x14ac:dyDescent="0.3">
      <c r="B115" s="4" t="s">
        <v>13</v>
      </c>
      <c r="C115" s="5" t="s">
        <v>14</v>
      </c>
      <c r="D115" s="6" t="s">
        <v>15</v>
      </c>
      <c r="E115" s="7" t="s">
        <v>16</v>
      </c>
      <c r="F115" s="7" t="s">
        <v>4</v>
      </c>
      <c r="G115" s="8" t="s">
        <v>2</v>
      </c>
      <c r="H115" s="5" t="s">
        <v>17</v>
      </c>
      <c r="I115" s="8">
        <v>2</v>
      </c>
      <c r="J115" s="8">
        <v>4</v>
      </c>
      <c r="K115" s="8">
        <v>6</v>
      </c>
      <c r="L115" s="8">
        <v>8</v>
      </c>
      <c r="M115" s="8">
        <v>10</v>
      </c>
      <c r="N115" s="8">
        <v>12</v>
      </c>
      <c r="O115" s="8">
        <v>14</v>
      </c>
      <c r="P115" s="8">
        <v>16</v>
      </c>
      <c r="Q115" s="8">
        <v>18</v>
      </c>
      <c r="R115" s="9" t="s">
        <v>18</v>
      </c>
      <c r="S115" s="10" t="s">
        <v>19</v>
      </c>
    </row>
    <row r="116" spans="2:19" x14ac:dyDescent="0.25">
      <c r="B116" s="11"/>
      <c r="C116" s="12"/>
      <c r="D116" s="13"/>
      <c r="E116" s="14"/>
      <c r="F116" s="14"/>
      <c r="G116" s="15"/>
      <c r="H116" s="16"/>
      <c r="I116" s="15"/>
      <c r="J116" s="15"/>
      <c r="K116" s="15"/>
      <c r="L116" s="17"/>
      <c r="M116" s="17"/>
      <c r="N116" s="17"/>
      <c r="O116" s="17"/>
      <c r="P116" s="17"/>
      <c r="Q116" s="18"/>
      <c r="R116" s="12"/>
      <c r="S116" s="19"/>
    </row>
    <row r="117" spans="2:19" x14ac:dyDescent="0.25">
      <c r="B117" s="20">
        <v>842660132925</v>
      </c>
      <c r="C117" s="12"/>
      <c r="D117" s="13"/>
      <c r="E117" s="14"/>
      <c r="F117" s="14">
        <v>2</v>
      </c>
      <c r="G117" s="15"/>
      <c r="H117" s="16"/>
      <c r="I117" s="15"/>
      <c r="J117" s="15">
        <f>SUM(E121*F117)</f>
        <v>20</v>
      </c>
      <c r="K117" s="15"/>
      <c r="L117" s="15"/>
      <c r="M117" s="15"/>
      <c r="N117" s="15"/>
      <c r="O117" s="15"/>
      <c r="P117" s="15"/>
      <c r="Q117" s="18"/>
      <c r="R117" s="12"/>
      <c r="S117" s="21"/>
    </row>
    <row r="118" spans="2:19" x14ac:dyDescent="0.25">
      <c r="B118" s="20">
        <v>842660132932</v>
      </c>
      <c r="C118" s="12"/>
      <c r="D118" s="13"/>
      <c r="E118" s="14"/>
      <c r="F118" s="14">
        <v>2</v>
      </c>
      <c r="G118" s="15"/>
      <c r="H118" s="16"/>
      <c r="I118" s="15"/>
      <c r="J118" s="15"/>
      <c r="K118" s="15">
        <f>SUM(E121*F118)</f>
        <v>20</v>
      </c>
      <c r="L118" s="15"/>
      <c r="M118" s="15"/>
      <c r="N118" s="15"/>
      <c r="O118" s="15"/>
      <c r="P118" s="15"/>
      <c r="Q118" s="18"/>
      <c r="R118" s="12"/>
      <c r="S118" s="21"/>
    </row>
    <row r="119" spans="2:19" x14ac:dyDescent="0.25">
      <c r="B119" s="20">
        <v>842660132949</v>
      </c>
      <c r="C119" s="20"/>
      <c r="D119" s="13"/>
      <c r="E119" s="14"/>
      <c r="F119" s="14">
        <v>2</v>
      </c>
      <c r="G119" s="15"/>
      <c r="H119" s="16"/>
      <c r="I119" s="15"/>
      <c r="J119" s="15"/>
      <c r="K119" s="15"/>
      <c r="L119" s="15">
        <f>SUM(E121*F119)</f>
        <v>20</v>
      </c>
      <c r="M119" s="15"/>
      <c r="N119" s="15"/>
      <c r="O119" s="15"/>
      <c r="P119" s="15"/>
      <c r="Q119" s="18"/>
      <c r="R119" s="12"/>
      <c r="S119" s="21"/>
    </row>
    <row r="120" spans="2:19" x14ac:dyDescent="0.25">
      <c r="B120" s="20">
        <v>842660132956</v>
      </c>
      <c r="C120" s="20"/>
      <c r="D120" s="13"/>
      <c r="E120" s="14"/>
      <c r="F120" s="14">
        <v>2</v>
      </c>
      <c r="G120" s="15"/>
      <c r="H120" s="16"/>
      <c r="I120" s="15"/>
      <c r="J120" s="15"/>
      <c r="K120" s="15"/>
      <c r="L120" s="15"/>
      <c r="M120" s="15">
        <f>SUM(E121*F120)</f>
        <v>20</v>
      </c>
      <c r="N120" s="15"/>
      <c r="O120" s="15"/>
      <c r="P120" s="15"/>
      <c r="Q120" s="18"/>
      <c r="R120" s="12"/>
      <c r="S120" s="21"/>
    </row>
    <row r="121" spans="2:19" x14ac:dyDescent="0.25">
      <c r="B121" s="20"/>
      <c r="C121" s="20" t="s">
        <v>26</v>
      </c>
      <c r="D121" s="13">
        <v>50</v>
      </c>
      <c r="E121" s="14">
        <v>10</v>
      </c>
      <c r="F121" s="14"/>
      <c r="G121" s="15" t="s">
        <v>28</v>
      </c>
      <c r="H121" s="16"/>
      <c r="I121" s="15"/>
      <c r="J121" s="15"/>
      <c r="K121" s="15"/>
      <c r="L121" s="15"/>
      <c r="M121" s="15"/>
      <c r="N121" s="15"/>
      <c r="O121" s="15"/>
      <c r="P121" s="15"/>
      <c r="Q121" s="18"/>
      <c r="R121" s="22">
        <f>SUM(J117+K118+L119+M120+N122+O123+P124+Q125)</f>
        <v>170</v>
      </c>
      <c r="S121" s="23">
        <v>1</v>
      </c>
    </row>
    <row r="122" spans="2:19" x14ac:dyDescent="0.25">
      <c r="B122" s="20">
        <v>842660132963</v>
      </c>
      <c r="C122" s="20"/>
      <c r="D122" s="13"/>
      <c r="E122" s="14"/>
      <c r="F122" s="14">
        <v>3</v>
      </c>
      <c r="G122" s="15"/>
      <c r="H122" s="16"/>
      <c r="I122" s="15"/>
      <c r="J122" s="15"/>
      <c r="K122" s="15"/>
      <c r="L122" s="15"/>
      <c r="M122" s="15"/>
      <c r="N122" s="15">
        <f>SUM(E121*F122)</f>
        <v>30</v>
      </c>
      <c r="O122" s="15"/>
      <c r="P122" s="15"/>
      <c r="Q122" s="18"/>
      <c r="R122" s="12"/>
      <c r="S122" s="21"/>
    </row>
    <row r="123" spans="2:19" x14ac:dyDescent="0.25">
      <c r="B123" s="20">
        <v>842660132920</v>
      </c>
      <c r="C123" s="20"/>
      <c r="D123" s="13"/>
      <c r="E123" s="14"/>
      <c r="F123" s="14">
        <v>2</v>
      </c>
      <c r="G123" s="15"/>
      <c r="H123" s="16"/>
      <c r="I123" s="15"/>
      <c r="J123" s="15"/>
      <c r="K123" s="15"/>
      <c r="L123" s="15"/>
      <c r="M123" s="15"/>
      <c r="N123" s="15"/>
      <c r="O123" s="15">
        <f>SUM(E121*F123)</f>
        <v>20</v>
      </c>
      <c r="P123" s="15"/>
      <c r="Q123" s="18"/>
      <c r="R123" s="12"/>
      <c r="S123" s="21"/>
    </row>
    <row r="124" spans="2:19" x14ac:dyDescent="0.25">
      <c r="B124" s="20">
        <v>842660132987</v>
      </c>
      <c r="C124" s="20"/>
      <c r="D124" s="13"/>
      <c r="E124" s="14"/>
      <c r="F124" s="14">
        <v>2</v>
      </c>
      <c r="G124" s="15"/>
      <c r="H124" s="16"/>
      <c r="I124" s="15"/>
      <c r="J124" s="15"/>
      <c r="K124" s="15"/>
      <c r="L124" s="15"/>
      <c r="M124" s="15"/>
      <c r="N124" s="15"/>
      <c r="O124" s="15"/>
      <c r="P124" s="15">
        <f>SUM(E121*F124)</f>
        <v>20</v>
      </c>
      <c r="Q124" s="18"/>
      <c r="R124" s="12"/>
      <c r="S124" s="21"/>
    </row>
    <row r="125" spans="2:19" x14ac:dyDescent="0.25">
      <c r="B125" s="20">
        <v>842660132994</v>
      </c>
      <c r="C125" s="20"/>
      <c r="D125" s="13"/>
      <c r="E125" s="14"/>
      <c r="F125" s="14">
        <v>2</v>
      </c>
      <c r="G125" s="15"/>
      <c r="H125" s="16"/>
      <c r="I125" s="15"/>
      <c r="J125" s="15"/>
      <c r="K125" s="15"/>
      <c r="L125" s="15"/>
      <c r="M125" s="15"/>
      <c r="N125" s="15"/>
      <c r="O125" s="15"/>
      <c r="P125" s="15"/>
      <c r="Q125" s="18">
        <f>SUM(E121*F125)</f>
        <v>20</v>
      </c>
      <c r="R125" s="12"/>
      <c r="S125" s="21"/>
    </row>
    <row r="126" spans="2:19" ht="15.75" thickBot="1" x14ac:dyDescent="0.3">
      <c r="B126" s="24"/>
      <c r="C126" s="24"/>
      <c r="D126" s="25"/>
      <c r="E126" s="26"/>
      <c r="F126" s="26"/>
      <c r="G126" s="27"/>
      <c r="H126" s="28"/>
      <c r="I126" s="27"/>
      <c r="J126" s="27"/>
      <c r="K126" s="27"/>
      <c r="L126" s="27"/>
      <c r="M126" s="27"/>
      <c r="N126" s="27"/>
      <c r="O126" s="27"/>
      <c r="P126" s="27"/>
      <c r="Q126" s="29"/>
      <c r="R126" s="30"/>
      <c r="S126" s="31"/>
    </row>
    <row r="127" spans="2:19" ht="15.75" thickBot="1" x14ac:dyDescent="0.3"/>
    <row r="128" spans="2:19" ht="15.75" thickBot="1" x14ac:dyDescent="0.3">
      <c r="B128" s="43" t="s">
        <v>25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5"/>
    </row>
    <row r="129" spans="2:19" ht="43.5" thickBot="1" x14ac:dyDescent="0.3">
      <c r="B129" s="41" t="s">
        <v>13</v>
      </c>
      <c r="C129" s="5" t="s">
        <v>14</v>
      </c>
      <c r="D129" s="6" t="s">
        <v>15</v>
      </c>
      <c r="E129" s="7" t="s">
        <v>16</v>
      </c>
      <c r="F129" s="7" t="s">
        <v>4</v>
      </c>
      <c r="G129" s="8" t="s">
        <v>2</v>
      </c>
      <c r="H129" s="5" t="s">
        <v>17</v>
      </c>
      <c r="I129" s="8">
        <v>2</v>
      </c>
      <c r="J129" s="8">
        <v>4</v>
      </c>
      <c r="K129" s="8">
        <v>6</v>
      </c>
      <c r="L129" s="8">
        <v>8</v>
      </c>
      <c r="M129" s="8">
        <v>10</v>
      </c>
      <c r="N129" s="8">
        <v>12</v>
      </c>
      <c r="O129" s="8">
        <v>14</v>
      </c>
      <c r="P129" s="8">
        <v>16</v>
      </c>
      <c r="Q129" s="8">
        <v>18</v>
      </c>
      <c r="R129" s="9" t="s">
        <v>18</v>
      </c>
      <c r="S129" s="10" t="s">
        <v>19</v>
      </c>
    </row>
    <row r="130" spans="2:19" x14ac:dyDescent="0.25">
      <c r="B130" s="11"/>
      <c r="C130" s="12"/>
      <c r="D130" s="13"/>
      <c r="E130" s="14"/>
      <c r="F130" s="14"/>
      <c r="G130" s="15"/>
      <c r="H130" s="16"/>
      <c r="I130" s="15"/>
      <c r="J130" s="15"/>
      <c r="K130" s="15"/>
      <c r="L130" s="15"/>
      <c r="M130" s="17"/>
      <c r="N130" s="17"/>
      <c r="O130" s="17"/>
      <c r="P130" s="17"/>
      <c r="Q130" s="18"/>
      <c r="R130" s="12"/>
      <c r="S130" s="19"/>
    </row>
    <row r="131" spans="2:19" x14ac:dyDescent="0.25">
      <c r="B131" s="20">
        <v>842660132727</v>
      </c>
      <c r="C131" s="46" t="s">
        <v>26</v>
      </c>
      <c r="D131" s="13"/>
      <c r="E131" s="14"/>
      <c r="F131" s="14">
        <v>5</v>
      </c>
      <c r="G131" s="47" t="s">
        <v>7</v>
      </c>
      <c r="H131" s="16"/>
      <c r="I131" s="15"/>
      <c r="J131" s="15">
        <v>50</v>
      </c>
      <c r="K131" s="15"/>
      <c r="L131" s="15"/>
      <c r="M131" s="15"/>
      <c r="N131" s="15"/>
      <c r="O131" s="15"/>
      <c r="P131" s="15"/>
      <c r="Q131" s="18"/>
      <c r="R131" s="12"/>
      <c r="S131" s="21"/>
    </row>
    <row r="132" spans="2:19" x14ac:dyDescent="0.25">
      <c r="B132" s="20">
        <v>842660132741</v>
      </c>
      <c r="C132" s="46"/>
      <c r="D132" s="13"/>
      <c r="E132" s="14"/>
      <c r="F132" s="14">
        <v>6</v>
      </c>
      <c r="G132" s="47"/>
      <c r="H132" s="16"/>
      <c r="I132" s="15"/>
      <c r="J132" s="15"/>
      <c r="K132" s="15"/>
      <c r="L132" s="15">
        <v>60</v>
      </c>
      <c r="M132" s="15"/>
      <c r="N132" s="15"/>
      <c r="O132" s="15"/>
      <c r="P132" s="15"/>
      <c r="Q132" s="18"/>
      <c r="R132" s="12"/>
      <c r="S132" s="21"/>
    </row>
    <row r="133" spans="2:19" x14ac:dyDescent="0.25">
      <c r="B133" s="20">
        <v>842660132758</v>
      </c>
      <c r="C133" s="46"/>
      <c r="D133" s="13"/>
      <c r="E133" s="14"/>
      <c r="F133" s="14">
        <v>7</v>
      </c>
      <c r="G133" s="47"/>
      <c r="H133" s="16"/>
      <c r="I133" s="15"/>
      <c r="J133" s="15"/>
      <c r="K133" s="15"/>
      <c r="L133" s="15"/>
      <c r="M133" s="15">
        <v>70</v>
      </c>
      <c r="N133" s="15"/>
      <c r="O133" s="15"/>
      <c r="P133" s="15"/>
      <c r="Q133" s="18"/>
      <c r="R133" s="12"/>
      <c r="S133" s="21"/>
    </row>
    <row r="134" spans="2:19" x14ac:dyDescent="0.25">
      <c r="B134" s="20"/>
      <c r="C134" s="20"/>
      <c r="D134" s="13"/>
      <c r="E134" s="14"/>
      <c r="F134" s="14"/>
      <c r="G134" s="15"/>
      <c r="H134" s="16"/>
      <c r="I134" s="15"/>
      <c r="J134" s="15"/>
      <c r="K134" s="15"/>
      <c r="L134" s="15"/>
      <c r="M134" s="15"/>
      <c r="N134" s="15"/>
      <c r="O134" s="15"/>
      <c r="P134" s="15"/>
      <c r="Q134" s="18"/>
      <c r="R134" s="12"/>
      <c r="S134" s="21"/>
    </row>
    <row r="135" spans="2:19" x14ac:dyDescent="0.25">
      <c r="B135" s="20">
        <v>842660143372</v>
      </c>
      <c r="C135" s="46" t="s">
        <v>27</v>
      </c>
      <c r="D135" s="13">
        <v>50</v>
      </c>
      <c r="E135" s="14">
        <v>10</v>
      </c>
      <c r="F135" s="14">
        <v>4</v>
      </c>
      <c r="G135" s="47" t="s">
        <v>24</v>
      </c>
      <c r="H135" s="16"/>
      <c r="I135" s="15"/>
      <c r="J135" s="15"/>
      <c r="K135" s="15"/>
      <c r="L135" s="15">
        <f>SUM(E135*F135)</f>
        <v>40</v>
      </c>
      <c r="M135" s="15"/>
      <c r="N135" s="15"/>
      <c r="O135" s="15"/>
      <c r="P135" s="15"/>
      <c r="Q135" s="18"/>
      <c r="R135" s="22">
        <f>SUM(I130:Q141)</f>
        <v>380</v>
      </c>
      <c r="S135" s="23">
        <v>1</v>
      </c>
    </row>
    <row r="136" spans="2:19" x14ac:dyDescent="0.25">
      <c r="B136" s="20">
        <v>842660143389</v>
      </c>
      <c r="C136" s="46"/>
      <c r="D136" s="13"/>
      <c r="E136" s="14"/>
      <c r="F136" s="14">
        <v>4</v>
      </c>
      <c r="G136" s="47"/>
      <c r="H136" s="16"/>
      <c r="I136" s="15"/>
      <c r="J136" s="15"/>
      <c r="K136" s="15"/>
      <c r="L136" s="15"/>
      <c r="M136" s="15">
        <v>40</v>
      </c>
      <c r="N136" s="15"/>
      <c r="O136" s="15"/>
      <c r="P136" s="15"/>
      <c r="Q136" s="18"/>
      <c r="R136" s="12"/>
      <c r="S136" s="21"/>
    </row>
    <row r="137" spans="2:19" x14ac:dyDescent="0.25">
      <c r="B137" s="20">
        <v>842660143396</v>
      </c>
      <c r="C137" s="46"/>
      <c r="D137" s="13"/>
      <c r="E137" s="14"/>
      <c r="F137" s="14">
        <v>5</v>
      </c>
      <c r="G137" s="47"/>
      <c r="H137" s="16"/>
      <c r="I137" s="15"/>
      <c r="J137" s="15"/>
      <c r="K137" s="15"/>
      <c r="L137" s="15"/>
      <c r="M137" s="15"/>
      <c r="N137" s="15">
        <v>50</v>
      </c>
      <c r="O137" s="15"/>
      <c r="P137" s="15"/>
      <c r="Q137" s="18"/>
      <c r="R137" s="12"/>
      <c r="S137" s="21"/>
    </row>
    <row r="138" spans="2:19" x14ac:dyDescent="0.25">
      <c r="B138" s="20"/>
      <c r="C138" s="20"/>
      <c r="D138" s="13"/>
      <c r="E138" s="14"/>
      <c r="F138" s="14"/>
      <c r="G138" s="15"/>
      <c r="H138" s="16"/>
      <c r="I138" s="15"/>
      <c r="J138" s="15"/>
      <c r="K138" s="15"/>
      <c r="L138" s="15"/>
      <c r="M138" s="15"/>
      <c r="N138" s="15"/>
      <c r="O138" s="15"/>
      <c r="P138" s="15"/>
      <c r="Q138" s="18"/>
      <c r="R138" s="12"/>
      <c r="S138" s="21"/>
    </row>
    <row r="139" spans="2:19" x14ac:dyDescent="0.25">
      <c r="B139" s="20">
        <v>842660132932</v>
      </c>
      <c r="C139" s="46" t="s">
        <v>26</v>
      </c>
      <c r="D139" s="13"/>
      <c r="E139" s="14"/>
      <c r="F139" s="14"/>
      <c r="G139" s="47" t="s">
        <v>23</v>
      </c>
      <c r="H139" s="16"/>
      <c r="I139" s="15"/>
      <c r="J139" s="15"/>
      <c r="K139" s="15">
        <v>60</v>
      </c>
      <c r="L139" s="15"/>
      <c r="M139" s="15"/>
      <c r="N139" s="15"/>
      <c r="O139" s="15"/>
      <c r="P139" s="15"/>
      <c r="Q139" s="18"/>
      <c r="R139" s="12"/>
      <c r="S139" s="21"/>
    </row>
    <row r="140" spans="2:19" x14ac:dyDescent="0.25">
      <c r="B140" s="20">
        <v>842660132956</v>
      </c>
      <c r="C140" s="46"/>
      <c r="D140" s="13"/>
      <c r="E140" s="14"/>
      <c r="F140" s="14"/>
      <c r="G140" s="47"/>
      <c r="H140" s="16"/>
      <c r="I140" s="15"/>
      <c r="J140" s="15"/>
      <c r="K140" s="15"/>
      <c r="L140" s="15"/>
      <c r="M140" s="15">
        <v>10</v>
      </c>
      <c r="N140" s="15"/>
      <c r="O140" s="15"/>
      <c r="P140" s="15"/>
      <c r="Q140" s="18"/>
      <c r="R140" s="12"/>
      <c r="S140" s="21"/>
    </row>
    <row r="141" spans="2:19" ht="15.75" thickBot="1" x14ac:dyDescent="0.3">
      <c r="B141" s="24"/>
      <c r="C141" s="24"/>
      <c r="D141" s="25"/>
      <c r="E141" s="26"/>
      <c r="F141" s="26"/>
      <c r="G141" s="27"/>
      <c r="H141" s="28"/>
      <c r="I141" s="27"/>
      <c r="J141" s="27"/>
      <c r="K141" s="27"/>
      <c r="L141" s="27"/>
      <c r="M141" s="27"/>
      <c r="N141" s="27"/>
      <c r="O141" s="27"/>
      <c r="P141" s="27"/>
      <c r="Q141" s="29"/>
      <c r="R141" s="30"/>
      <c r="S141" s="31"/>
    </row>
    <row r="143" spans="2:19" ht="15.75" thickBot="1" x14ac:dyDescent="0.3"/>
    <row r="144" spans="2:19" ht="15.75" thickBot="1" x14ac:dyDescent="0.3">
      <c r="B144" s="43" t="s">
        <v>25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5"/>
    </row>
    <row r="145" spans="2:19" ht="43.5" thickBot="1" x14ac:dyDescent="0.3">
      <c r="B145" s="41" t="s">
        <v>13</v>
      </c>
      <c r="C145" s="5" t="s">
        <v>14</v>
      </c>
      <c r="D145" s="6" t="s">
        <v>15</v>
      </c>
      <c r="E145" s="7" t="s">
        <v>16</v>
      </c>
      <c r="F145" s="7" t="s">
        <v>4</v>
      </c>
      <c r="G145" s="8" t="s">
        <v>2</v>
      </c>
      <c r="H145" s="5" t="s">
        <v>17</v>
      </c>
      <c r="I145" s="8">
        <v>2</v>
      </c>
      <c r="J145" s="8">
        <v>4</v>
      </c>
      <c r="K145" s="8">
        <v>6</v>
      </c>
      <c r="L145" s="8">
        <v>8</v>
      </c>
      <c r="M145" s="8">
        <v>10</v>
      </c>
      <c r="N145" s="8">
        <v>12</v>
      </c>
      <c r="O145" s="8">
        <v>14</v>
      </c>
      <c r="P145" s="8">
        <v>16</v>
      </c>
      <c r="Q145" s="8">
        <v>18</v>
      </c>
      <c r="R145" s="9" t="s">
        <v>18</v>
      </c>
      <c r="S145" s="10" t="s">
        <v>19</v>
      </c>
    </row>
    <row r="146" spans="2:19" x14ac:dyDescent="0.25">
      <c r="B146" s="11"/>
      <c r="C146" s="12"/>
      <c r="D146" s="51">
        <v>50</v>
      </c>
      <c r="E146" s="54">
        <v>10</v>
      </c>
      <c r="F146" s="14"/>
      <c r="G146" s="15"/>
      <c r="H146" s="16"/>
      <c r="I146" s="15"/>
      <c r="J146" s="15"/>
      <c r="K146" s="15"/>
      <c r="L146" s="15"/>
      <c r="M146" s="17"/>
      <c r="N146" s="17"/>
      <c r="O146" s="17"/>
      <c r="P146" s="17"/>
      <c r="Q146" s="18"/>
      <c r="R146" s="48">
        <f>SUM(I146:Q157)</f>
        <v>60</v>
      </c>
      <c r="S146" s="59">
        <v>1</v>
      </c>
    </row>
    <row r="147" spans="2:19" x14ac:dyDescent="0.25">
      <c r="B147" s="20">
        <v>842660132727</v>
      </c>
      <c r="C147" s="46" t="s">
        <v>26</v>
      </c>
      <c r="D147" s="52"/>
      <c r="E147" s="47"/>
      <c r="F147" s="14">
        <v>1</v>
      </c>
      <c r="G147" s="47" t="s">
        <v>7</v>
      </c>
      <c r="H147" s="16"/>
      <c r="I147" s="15"/>
      <c r="J147" s="15">
        <v>10</v>
      </c>
      <c r="K147" s="15"/>
      <c r="L147" s="15"/>
      <c r="M147" s="15"/>
      <c r="N147" s="15"/>
      <c r="O147" s="15"/>
      <c r="P147" s="15"/>
      <c r="Q147" s="18"/>
      <c r="R147" s="49"/>
      <c r="S147" s="58"/>
    </row>
    <row r="148" spans="2:19" x14ac:dyDescent="0.25">
      <c r="B148" s="20">
        <v>842660132758</v>
      </c>
      <c r="C148" s="46"/>
      <c r="D148" s="52"/>
      <c r="E148" s="47"/>
      <c r="F148" s="14">
        <v>1</v>
      </c>
      <c r="G148" s="47"/>
      <c r="H148" s="16"/>
      <c r="I148" s="15"/>
      <c r="J148" s="15"/>
      <c r="K148" s="15"/>
      <c r="L148" s="15"/>
      <c r="M148" s="15">
        <v>10</v>
      </c>
      <c r="N148" s="15"/>
      <c r="O148" s="15"/>
      <c r="P148" s="15"/>
      <c r="Q148" s="18"/>
      <c r="R148" s="49"/>
      <c r="S148" s="58"/>
    </row>
    <row r="149" spans="2:19" x14ac:dyDescent="0.25">
      <c r="B149" s="20"/>
      <c r="C149" s="20"/>
      <c r="D149" s="52"/>
      <c r="E149" s="47"/>
      <c r="F149" s="14"/>
      <c r="G149" s="15"/>
      <c r="H149" s="16"/>
      <c r="I149" s="15"/>
      <c r="J149" s="15"/>
      <c r="K149" s="15"/>
      <c r="L149" s="15"/>
      <c r="M149" s="15"/>
      <c r="N149" s="15"/>
      <c r="O149" s="15"/>
      <c r="P149" s="15"/>
      <c r="Q149" s="18"/>
      <c r="R149" s="49"/>
      <c r="S149" s="58"/>
    </row>
    <row r="150" spans="2:19" x14ac:dyDescent="0.25">
      <c r="B150" s="20"/>
      <c r="C150" s="62"/>
      <c r="D150" s="52"/>
      <c r="E150" s="47"/>
      <c r="F150" s="14"/>
      <c r="G150" s="63"/>
      <c r="H150" s="16"/>
      <c r="I150" s="15"/>
      <c r="J150" s="15"/>
      <c r="K150" s="15"/>
      <c r="L150" s="15">
        <f>SUM(E146*F150)</f>
        <v>0</v>
      </c>
      <c r="M150" s="15"/>
      <c r="N150" s="15"/>
      <c r="O150" s="15"/>
      <c r="P150" s="15"/>
      <c r="Q150" s="18"/>
      <c r="R150" s="49"/>
      <c r="S150" s="58"/>
    </row>
    <row r="151" spans="2:19" x14ac:dyDescent="0.25">
      <c r="B151" s="20">
        <v>842660143396</v>
      </c>
      <c r="C151" s="46" t="s">
        <v>27</v>
      </c>
      <c r="D151" s="52"/>
      <c r="E151" s="47"/>
      <c r="F151" s="14">
        <v>1</v>
      </c>
      <c r="G151" s="47" t="s">
        <v>24</v>
      </c>
      <c r="H151" s="16"/>
      <c r="I151" s="15"/>
      <c r="J151" s="15"/>
      <c r="K151" s="15"/>
      <c r="L151" s="15"/>
      <c r="M151" s="15"/>
      <c r="N151" s="15">
        <v>10</v>
      </c>
      <c r="O151" s="15"/>
      <c r="P151" s="15"/>
      <c r="Q151" s="18"/>
      <c r="R151" s="49"/>
      <c r="S151" s="58"/>
    </row>
    <row r="152" spans="2:19" x14ac:dyDescent="0.25">
      <c r="B152" s="20">
        <v>842660143402</v>
      </c>
      <c r="C152" s="46"/>
      <c r="D152" s="52"/>
      <c r="E152" s="47"/>
      <c r="F152" s="14">
        <v>1</v>
      </c>
      <c r="G152" s="47"/>
      <c r="H152" s="16"/>
      <c r="I152" s="15"/>
      <c r="J152" s="15"/>
      <c r="K152" s="15"/>
      <c r="L152" s="15"/>
      <c r="M152" s="15"/>
      <c r="N152" s="15"/>
      <c r="O152" s="15">
        <v>10</v>
      </c>
      <c r="P152" s="15"/>
      <c r="Q152" s="18"/>
      <c r="R152" s="49"/>
      <c r="S152" s="58"/>
    </row>
    <row r="153" spans="2:19" x14ac:dyDescent="0.25">
      <c r="B153" s="20"/>
      <c r="C153" s="57"/>
      <c r="D153" s="52"/>
      <c r="E153" s="47"/>
      <c r="F153" s="14"/>
      <c r="G153" s="56"/>
      <c r="H153" s="16"/>
      <c r="I153" s="15"/>
      <c r="J153" s="15"/>
      <c r="K153" s="15"/>
      <c r="L153" s="15"/>
      <c r="M153" s="15"/>
      <c r="N153" s="15"/>
      <c r="O153" s="15"/>
      <c r="P153" s="15"/>
      <c r="Q153" s="18"/>
      <c r="R153" s="49"/>
      <c r="S153" s="58"/>
    </row>
    <row r="154" spans="2:19" x14ac:dyDescent="0.25">
      <c r="B154" s="20"/>
      <c r="C154" s="20"/>
      <c r="D154" s="52"/>
      <c r="E154" s="47"/>
      <c r="F154" s="14"/>
      <c r="G154" s="15"/>
      <c r="H154" s="16"/>
      <c r="I154" s="15"/>
      <c r="J154" s="15"/>
      <c r="K154" s="15"/>
      <c r="L154" s="15"/>
      <c r="M154" s="15"/>
      <c r="N154" s="15"/>
      <c r="O154" s="15"/>
      <c r="P154" s="15"/>
      <c r="Q154" s="18"/>
      <c r="R154" s="49"/>
      <c r="S154" s="58"/>
    </row>
    <row r="155" spans="2:19" x14ac:dyDescent="0.25">
      <c r="B155" s="20">
        <v>842660132949</v>
      </c>
      <c r="C155" s="46" t="s">
        <v>26</v>
      </c>
      <c r="D155" s="52"/>
      <c r="E155" s="47"/>
      <c r="F155" s="14">
        <v>1</v>
      </c>
      <c r="G155" s="47" t="s">
        <v>23</v>
      </c>
      <c r="H155" s="16"/>
      <c r="I155" s="15"/>
      <c r="J155" s="15"/>
      <c r="K155" s="15"/>
      <c r="L155" s="15">
        <v>10</v>
      </c>
      <c r="M155" s="15"/>
      <c r="N155" s="15"/>
      <c r="O155" s="15"/>
      <c r="P155" s="15"/>
      <c r="Q155" s="18"/>
      <c r="R155" s="49"/>
      <c r="S155" s="58"/>
    </row>
    <row r="156" spans="2:19" x14ac:dyDescent="0.25">
      <c r="B156" s="20">
        <v>842660132970</v>
      </c>
      <c r="C156" s="46"/>
      <c r="D156" s="52"/>
      <c r="E156" s="47"/>
      <c r="F156" s="14">
        <v>1</v>
      </c>
      <c r="G156" s="47"/>
      <c r="H156" s="16"/>
      <c r="I156" s="15"/>
      <c r="J156" s="15"/>
      <c r="K156" s="15"/>
      <c r="L156" s="15"/>
      <c r="M156" s="15"/>
      <c r="N156" s="15"/>
      <c r="O156" s="15">
        <v>10</v>
      </c>
      <c r="P156" s="15"/>
      <c r="Q156" s="18"/>
      <c r="R156" s="49"/>
      <c r="S156" s="58"/>
    </row>
    <row r="157" spans="2:19" ht="15.75" thickBot="1" x14ac:dyDescent="0.3">
      <c r="B157" s="24"/>
      <c r="C157" s="24"/>
      <c r="D157" s="53"/>
      <c r="E157" s="55"/>
      <c r="F157" s="26"/>
      <c r="G157" s="27"/>
      <c r="H157" s="28"/>
      <c r="I157" s="27"/>
      <c r="J157" s="27"/>
      <c r="K157" s="27"/>
      <c r="L157" s="27"/>
      <c r="M157" s="27"/>
      <c r="N157" s="27"/>
      <c r="O157" s="27"/>
      <c r="P157" s="27"/>
      <c r="Q157" s="29"/>
      <c r="R157" s="50"/>
      <c r="S157" s="60"/>
    </row>
  </sheetData>
  <mergeCells count="27">
    <mergeCell ref="C155:C156"/>
    <mergeCell ref="G155:G156"/>
    <mergeCell ref="C151:C152"/>
    <mergeCell ref="G151:G152"/>
    <mergeCell ref="R146:R157"/>
    <mergeCell ref="D146:D157"/>
    <mergeCell ref="E146:E157"/>
    <mergeCell ref="B144:S144"/>
    <mergeCell ref="C147:C148"/>
    <mergeCell ref="G147:G148"/>
    <mergeCell ref="S146:S157"/>
    <mergeCell ref="C131:C133"/>
    <mergeCell ref="G131:G133"/>
    <mergeCell ref="C139:C140"/>
    <mergeCell ref="C135:C137"/>
    <mergeCell ref="G135:G137"/>
    <mergeCell ref="G139:G140"/>
    <mergeCell ref="B114:S114"/>
    <mergeCell ref="B58:S58"/>
    <mergeCell ref="B72:S72"/>
    <mergeCell ref="B86:S86"/>
    <mergeCell ref="B128:S128"/>
    <mergeCell ref="B2:S2"/>
    <mergeCell ref="B16:S16"/>
    <mergeCell ref="B30:S30"/>
    <mergeCell ref="B44:S44"/>
    <mergeCell ref="B100:S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</vt:lpstr>
      <vt:lpstr>Flare</vt:lpstr>
      <vt:lpstr>Skinny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Jaime Smith</cp:lastModifiedBy>
  <dcterms:created xsi:type="dcterms:W3CDTF">2019-10-11T18:53:51Z</dcterms:created>
  <dcterms:modified xsi:type="dcterms:W3CDTF">2019-10-22T20:38:24Z</dcterms:modified>
</cp:coreProperties>
</file>