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53" i="1"/>
  <c r="F2"/>
  <c r="E2"/>
  <c r="E53" s="1"/>
  <c r="F33"/>
  <c r="E33"/>
  <c r="F41"/>
  <c r="E41"/>
  <c r="F37"/>
  <c r="E37"/>
  <c r="F50"/>
  <c r="E50"/>
  <c r="F49"/>
  <c r="E49"/>
  <c r="F51"/>
  <c r="E51"/>
  <c r="F43"/>
  <c r="E43"/>
  <c r="F13"/>
  <c r="E13"/>
  <c r="F25"/>
  <c r="E25"/>
  <c r="F42"/>
  <c r="E42"/>
  <c r="F44"/>
  <c r="E44"/>
  <c r="F9"/>
  <c r="E9"/>
  <c r="F8"/>
  <c r="E8"/>
  <c r="F29"/>
  <c r="E29"/>
  <c r="F17"/>
  <c r="E17"/>
  <c r="F16"/>
  <c r="E16"/>
  <c r="F52"/>
  <c r="E52"/>
  <c r="F14"/>
  <c r="E14"/>
  <c r="F12"/>
  <c r="E12"/>
  <c r="F11"/>
  <c r="E11"/>
  <c r="F36"/>
  <c r="E36"/>
  <c r="F35"/>
  <c r="E35"/>
  <c r="F26"/>
  <c r="E26"/>
  <c r="F45"/>
  <c r="E45"/>
  <c r="F27"/>
  <c r="E27"/>
  <c r="F24"/>
  <c r="E24"/>
  <c r="F40"/>
  <c r="E40"/>
  <c r="F39"/>
  <c r="E39"/>
  <c r="F7"/>
  <c r="E7"/>
  <c r="F5"/>
  <c r="E5"/>
  <c r="F4"/>
  <c r="E4"/>
  <c r="F3"/>
  <c r="E3"/>
  <c r="F23"/>
  <c r="E23"/>
  <c r="F32"/>
  <c r="E32"/>
  <c r="F47"/>
  <c r="E47"/>
  <c r="F10"/>
  <c r="E10"/>
  <c r="F48"/>
  <c r="E48"/>
  <c r="F38"/>
  <c r="E38"/>
  <c r="F28"/>
  <c r="E28"/>
  <c r="F46"/>
  <c r="E46"/>
  <c r="F30"/>
  <c r="E30"/>
  <c r="F31"/>
  <c r="E31"/>
  <c r="F18"/>
  <c r="E18"/>
  <c r="F21"/>
  <c r="E21"/>
  <c r="F15"/>
  <c r="E15"/>
  <c r="F20"/>
  <c r="E20"/>
  <c r="F19"/>
  <c r="E19"/>
  <c r="F22"/>
  <c r="E22"/>
  <c r="F34"/>
  <c r="E34"/>
  <c r="F6"/>
  <c r="E6"/>
</calcChain>
</file>

<file path=xl/sharedStrings.xml><?xml version="1.0" encoding="utf-8"?>
<sst xmlns="http://schemas.openxmlformats.org/spreadsheetml/2006/main" count="57" uniqueCount="51">
  <si>
    <t>UPC</t>
  </si>
  <si>
    <t>Item Description</t>
  </si>
  <si>
    <t>Item Price</t>
  </si>
  <si>
    <t># of Units</t>
  </si>
  <si>
    <t xml:space="preserve">Total Retail </t>
  </si>
  <si>
    <t>WM DEPT #</t>
  </si>
  <si>
    <t>Mercury Luggage Seward Trunk Stackable Storage Footlocker, 30" Classic</t>
  </si>
  <si>
    <t>Wood Slat Sweater and Shelf Bins, Set of 3, Gray</t>
  </si>
  <si>
    <t>Kryptonics 30" Complete Cruiser Skateboard, 30" x 8"</t>
  </si>
  <si>
    <t>RCA 7" Tablet 8GB Quad Core</t>
  </si>
  <si>
    <t>Kensington iPad Air KeyFolio Exact Keyboard Case</t>
  </si>
  <si>
    <t>GoPro BacPac Extension Cable</t>
  </si>
  <si>
    <t>Dell Cyan Laser Standard Yield Toner</t>
  </si>
  <si>
    <t>HP 1010 Deskjet Printer</t>
  </si>
  <si>
    <t>your zone all-in-one storage room solution, black (Box 2 of 2)</t>
  </si>
  <si>
    <t>Camco 10" Saw with Sheath</t>
  </si>
  <si>
    <t>Guy Fieri Lightweight Cast Iron 5.5-Quart Dutch Oven</t>
  </si>
  <si>
    <t>Allen Filled Shooting Bag</t>
  </si>
  <si>
    <t>Better Homes and Gardens MicrofiberTable Cloth, Ivory</t>
  </si>
  <si>
    <t>Crosman Fury .177 cal Break Barrel Rifle, 695fps</t>
  </si>
  <si>
    <t>Star Wars Episode VII Hooded Poncho</t>
  </si>
  <si>
    <t>Igloo Playmate Elite Ultra</t>
  </si>
  <si>
    <t>Bali Cordless Cellular Blinds, Cafe</t>
  </si>
  <si>
    <t>Combi High Chair</t>
  </si>
  <si>
    <t>CIPA 36100 Wedge Base Auto Dimming Mirror</t>
  </si>
  <si>
    <t>Crayola Light-Up Tracing Pad, Boy</t>
  </si>
  <si>
    <t>Crayola Light-Up Tracing Pad, Girl</t>
  </si>
  <si>
    <t>Granite Ware 19-Quart Decorated Lobster Pot, Black</t>
  </si>
  <si>
    <t>Sunbeam Armington 7-Piece Cookware Set</t>
  </si>
  <si>
    <t>Cuisinart Baby Food Storage</t>
  </si>
  <si>
    <t>Pinemeadow Golf Pre Bronze Men's Lob Wedge Golf Club, Right-Handed</t>
  </si>
  <si>
    <t>Discontinued</t>
  </si>
  <si>
    <t>Cardinal Gates Step Over Pet Gate 28" to 51.75" wide x 20" tall</t>
  </si>
  <si>
    <t>Metal Table Lamp with Shade On/Off CFL Bulb Included</t>
  </si>
  <si>
    <t>Zak! 2-Piece Princess Healthy Eating Set</t>
  </si>
  <si>
    <t>Style Craft Rope Table Lamp</t>
  </si>
  <si>
    <t>Mainstays 7 Piece Comforter Set, Santiago</t>
  </si>
  <si>
    <t>Sofia The First Folding Lounge Chair</t>
  </si>
  <si>
    <t>Mojo Outdoors Mojo Floater Blue Bill Decoy</t>
  </si>
  <si>
    <t>Roku 3 Streaming Player</t>
  </si>
  <si>
    <t>Loving Pets Bella Expressions Large Hearts Bowl, Valentine Red</t>
  </si>
  <si>
    <t>Who-Rae Australia Dickies Finley Seat Cover Pairs, Black</t>
  </si>
  <si>
    <t>Autodrive Marshall XL Truck Seat Cover</t>
  </si>
  <si>
    <t>RYCO Hobo Herringbone Diaper Bag, Grey</t>
  </si>
  <si>
    <t>Stanley Hammer Tacker, PHT150C</t>
  </si>
  <si>
    <t>Irwin 2-Pack Vise-Grip Slip Joint &amp; Long Nose Pliers, 2078702</t>
  </si>
  <si>
    <t>3M Filtrete Micro Particle Reduction Air and Furnace Filter, Available in Multiple Sizes</t>
  </si>
  <si>
    <t>Filtrete 2200 Elite Allergen Reduction Air and Furnace Filter, Available in Multiple Sizes</t>
  </si>
  <si>
    <t>Stanley 3-Piece Fatmax Short Blade Chisel Set, 16-970</t>
  </si>
  <si>
    <t>Norsk-Stor NSTKBLK Flooring Trim Kits for PVC Tiles, Black</t>
  </si>
  <si>
    <t>Raymond Products Folded Chair Dolly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</si>
</sst>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'0000000000000\'\,"/>
  </numFmts>
  <fonts count="4">
    <font>
      <sz val="11"/>
      <color theme="1"/>
      <name val="Calibri"/>
      <family val="2"/>
      <scheme val="minor"/>
    </font>
    <font>
      <sz val="11"/>
      <color theme="0"/>
      <name val="Britannic Bold"/>
      <family val="2"/>
    </font>
    <font>
      <sz val="16"/>
      <color theme="0"/>
      <name val="Britannic Bold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0" fillId="0" borderId="4" xfId="0" applyNumberFormat="1" applyBorder="1"/>
    <xf numFmtId="0" fontId="0" fillId="0" borderId="4" xfId="0" applyBorder="1"/>
    <xf numFmtId="8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51113.zip/13339-2383Alchua,FL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81674000207</v>
          </cell>
          <cell r="I2" t="str">
            <v>OUTDOOR SPORTS</v>
          </cell>
          <cell r="J2" t="str">
            <v>GM</v>
          </cell>
        </row>
        <row r="3">
          <cell r="H3">
            <v>2650918312</v>
          </cell>
          <cell r="I3" t="str">
            <v>OUTDOOR SPORTS</v>
          </cell>
          <cell r="J3" t="str">
            <v>GM</v>
          </cell>
        </row>
        <row r="4">
          <cell r="H4">
            <v>88411604784</v>
          </cell>
          <cell r="I4" t="str">
            <v>COMPUTERS</v>
          </cell>
          <cell r="J4" t="str">
            <v>Electronics</v>
          </cell>
        </row>
        <row r="5">
          <cell r="H5">
            <v>75276029352</v>
          </cell>
          <cell r="I5" t="str">
            <v>APPLIANCES AND STORAGE</v>
          </cell>
          <cell r="J5" t="str">
            <v>Appliances</v>
          </cell>
        </row>
        <row r="6">
          <cell r="H6">
            <v>4223253023</v>
          </cell>
          <cell r="I6" t="str">
            <v>APPLIANCES AND STORAGE</v>
          </cell>
          <cell r="J6" t="str">
            <v>Appliances</v>
          </cell>
        </row>
        <row r="7">
          <cell r="H7">
            <v>9196601662</v>
          </cell>
          <cell r="I7" t="str">
            <v>SPORTS EQUIPMENT</v>
          </cell>
          <cell r="J7" t="str">
            <v>GM</v>
          </cell>
        </row>
        <row r="8">
          <cell r="H8">
            <v>3422343981</v>
          </cell>
          <cell r="I8" t="str">
            <v>OUTDOOR SPORTS</v>
          </cell>
          <cell r="J8" t="str">
            <v>GM</v>
          </cell>
        </row>
        <row r="9">
          <cell r="H9">
            <v>81827901106</v>
          </cell>
          <cell r="I9" t="str">
            <v>CAMERAS AND CAMCORDERS</v>
          </cell>
          <cell r="J9" t="str">
            <v>Electronics</v>
          </cell>
        </row>
        <row r="10">
          <cell r="H10">
            <v>78485760471</v>
          </cell>
          <cell r="I10" t="str">
            <v>FURNITURE</v>
          </cell>
          <cell r="J10" t="str">
            <v>Furniture</v>
          </cell>
        </row>
        <row r="11">
          <cell r="H11">
            <v>4492900728</v>
          </cell>
          <cell r="I11" t="str">
            <v>BABY GEAR</v>
          </cell>
          <cell r="J11" t="str">
            <v>GM</v>
          </cell>
        </row>
        <row r="12">
          <cell r="H12">
            <v>4492900727</v>
          </cell>
          <cell r="I12" t="str">
            <v>BABY GEAR</v>
          </cell>
          <cell r="J12" t="str">
            <v>GM</v>
          </cell>
        </row>
        <row r="13">
          <cell r="H13">
            <v>4492900726</v>
          </cell>
          <cell r="I13" t="str">
            <v>BABY GEAR</v>
          </cell>
          <cell r="J13" t="str">
            <v>GM</v>
          </cell>
        </row>
        <row r="14">
          <cell r="H14">
            <v>933324200876</v>
          </cell>
          <cell r="I14" t="str">
            <v>BABY NURSERY</v>
          </cell>
          <cell r="J14" t="str">
            <v>GM</v>
          </cell>
        </row>
        <row r="15">
          <cell r="H15">
            <v>2833253877</v>
          </cell>
          <cell r="I15" t="str">
            <v>KITCHEN AND DINING</v>
          </cell>
          <cell r="J15" t="str">
            <v>GM</v>
          </cell>
        </row>
        <row r="16">
          <cell r="H16">
            <v>8627906038</v>
          </cell>
          <cell r="I16" t="str">
            <v>BABY CARE</v>
          </cell>
          <cell r="J16" t="str">
            <v>GM</v>
          </cell>
        </row>
        <row r="17">
          <cell r="H17">
            <v>4429413390</v>
          </cell>
          <cell r="I17" t="str">
            <v>HOME DECOR</v>
          </cell>
          <cell r="J17" t="str">
            <v>GM</v>
          </cell>
        </row>
        <row r="18">
          <cell r="H18">
            <v>73573274653</v>
          </cell>
          <cell r="I18" t="str">
            <v>BED AND BATH</v>
          </cell>
          <cell r="J18" t="str">
            <v>GM</v>
          </cell>
        </row>
        <row r="19">
          <cell r="H19">
            <v>72035490877</v>
          </cell>
          <cell r="I19" t="str">
            <v>HOME DECOR</v>
          </cell>
          <cell r="J19" t="str">
            <v>GM</v>
          </cell>
        </row>
        <row r="20">
          <cell r="H20">
            <v>70299285115</v>
          </cell>
          <cell r="I20" t="str">
            <v>HOME DECOR</v>
          </cell>
          <cell r="J20" t="str">
            <v>GM</v>
          </cell>
        </row>
        <row r="21">
          <cell r="H21">
            <v>84298207720</v>
          </cell>
          <cell r="I21" t="str">
            <v>PETS</v>
          </cell>
          <cell r="J21" t="str">
            <v>GM</v>
          </cell>
        </row>
        <row r="22">
          <cell r="H22">
            <v>61884223731</v>
          </cell>
          <cell r="I22" t="str">
            <v>PETS</v>
          </cell>
          <cell r="J22" t="str">
            <v>GM</v>
          </cell>
        </row>
        <row r="23">
          <cell r="H23">
            <v>61884223730</v>
          </cell>
          <cell r="I23" t="str">
            <v>PETS</v>
          </cell>
          <cell r="J23" t="str">
            <v>GM</v>
          </cell>
        </row>
        <row r="24">
          <cell r="H24">
            <v>7249506190</v>
          </cell>
          <cell r="I24" t="str">
            <v>KITCHEN AND DINING</v>
          </cell>
          <cell r="J24" t="str">
            <v>GM</v>
          </cell>
        </row>
        <row r="25">
          <cell r="H25">
            <v>1538804267</v>
          </cell>
          <cell r="I25" t="str">
            <v>KITCHEN AND DINING</v>
          </cell>
          <cell r="J25" t="str">
            <v>GM</v>
          </cell>
        </row>
        <row r="26">
          <cell r="H26">
            <v>5114190131</v>
          </cell>
          <cell r="I26" t="str">
            <v>HOME IMPROVEMENT</v>
          </cell>
          <cell r="J26" t="str">
            <v>Home Improvement</v>
          </cell>
        </row>
        <row r="27">
          <cell r="H27">
            <v>5111155103</v>
          </cell>
          <cell r="I27" t="str">
            <v>HOME IMPROVEMENT</v>
          </cell>
          <cell r="J27" t="str">
            <v>Home Improvement</v>
          </cell>
        </row>
        <row r="28">
          <cell r="H28">
            <v>5111102561</v>
          </cell>
          <cell r="I28" t="str">
            <v>HOME IMPROVEMENT</v>
          </cell>
          <cell r="J28" t="str">
            <v>Home Improvement</v>
          </cell>
        </row>
        <row r="29">
          <cell r="H29">
            <v>82238414441</v>
          </cell>
          <cell r="I29" t="str">
            <v>HOME IMPROVEMENT</v>
          </cell>
          <cell r="J29" t="str">
            <v>Home Improvement</v>
          </cell>
        </row>
        <row r="30">
          <cell r="H30">
            <v>2847813679</v>
          </cell>
          <cell r="I30" t="str">
            <v>OUTDOOR SPORTS</v>
          </cell>
          <cell r="J30" t="str">
            <v>GM</v>
          </cell>
        </row>
        <row r="31">
          <cell r="H31">
            <v>8595510241</v>
          </cell>
          <cell r="I31" t="str">
            <v>BIKES AND RIDE ONS</v>
          </cell>
          <cell r="J31" t="str">
            <v>Bike and Ride Ons</v>
          </cell>
        </row>
        <row r="32">
          <cell r="H32">
            <v>7166244908</v>
          </cell>
          <cell r="I32" t="str">
            <v>OFFICE SUPPLY AND CRAFTS</v>
          </cell>
          <cell r="J32" t="str">
            <v>GM</v>
          </cell>
        </row>
        <row r="33">
          <cell r="H33">
            <v>7166244907</v>
          </cell>
          <cell r="I33" t="str">
            <v>OFFICE SUPPLY AND CRAFTS</v>
          </cell>
          <cell r="J33" t="str">
            <v>GM</v>
          </cell>
        </row>
        <row r="34">
          <cell r="H34">
            <v>7617416970</v>
          </cell>
          <cell r="I34" t="str">
            <v>HOME IMPROVEMENT</v>
          </cell>
          <cell r="J34" t="str">
            <v>Home Improvement</v>
          </cell>
        </row>
        <row r="35">
          <cell r="H35">
            <v>3854804074</v>
          </cell>
          <cell r="I35" t="str">
            <v>HOME IMPROVEMENT</v>
          </cell>
          <cell r="J35" t="str">
            <v>Home Improvement</v>
          </cell>
        </row>
        <row r="36">
          <cell r="H36">
            <v>457314643</v>
          </cell>
          <cell r="I36" t="str">
            <v>HOME IMPROVEMENT</v>
          </cell>
          <cell r="J36" t="str">
            <v>Home Improvement</v>
          </cell>
        </row>
        <row r="37">
          <cell r="H37">
            <v>855737004180</v>
          </cell>
          <cell r="I37" t="str">
            <v>HOME IMPROVEMENT</v>
          </cell>
          <cell r="J37" t="str">
            <v>Home Improvement</v>
          </cell>
        </row>
        <row r="38">
          <cell r="H38">
            <v>1471751026</v>
          </cell>
          <cell r="I38" t="str">
            <v>TIRES AND AUTOMOTIVE</v>
          </cell>
          <cell r="J38" t="str">
            <v>GM</v>
          </cell>
        </row>
        <row r="39">
          <cell r="H39">
            <v>4766236100</v>
          </cell>
          <cell r="I39" t="str">
            <v>TIRES AND AUTOMOTIVE</v>
          </cell>
          <cell r="J39" t="str">
            <v>GM</v>
          </cell>
        </row>
        <row r="40">
          <cell r="H40">
            <v>82961088036</v>
          </cell>
          <cell r="I40" t="str">
            <v>AUDIO VIDEO</v>
          </cell>
          <cell r="J40" t="str">
            <v>GM</v>
          </cell>
        </row>
        <row r="41">
          <cell r="H41">
            <v>63503500033</v>
          </cell>
          <cell r="I41" t="str">
            <v>PETS</v>
          </cell>
          <cell r="J41" t="str">
            <v>GM</v>
          </cell>
        </row>
        <row r="42">
          <cell r="H42">
            <v>63503500027</v>
          </cell>
          <cell r="I42" t="str">
            <v>PETS</v>
          </cell>
          <cell r="J42" t="str">
            <v>GM</v>
          </cell>
        </row>
        <row r="43">
          <cell r="H43">
            <v>8589697092</v>
          </cell>
          <cell r="I43" t="str">
            <v>ACCESSORIES</v>
          </cell>
          <cell r="J43" t="str">
            <v>Electronics</v>
          </cell>
        </row>
        <row r="44">
          <cell r="H44">
            <v>8508114683</v>
          </cell>
          <cell r="I44" t="str">
            <v>KITCHEN AND DINING</v>
          </cell>
          <cell r="J44" t="str">
            <v>GM</v>
          </cell>
        </row>
        <row r="45">
          <cell r="H45">
            <v>6211867732</v>
          </cell>
          <cell r="I45" t="str">
            <v>PORTABLE ELECTRONICS</v>
          </cell>
          <cell r="J45" t="str">
            <v>Electronics</v>
          </cell>
        </row>
        <row r="46">
          <cell r="H46">
            <v>6211866773</v>
          </cell>
          <cell r="I46" t="str">
            <v>PORTABLE ELECTRONICS</v>
          </cell>
          <cell r="J46" t="str">
            <v>Electronics</v>
          </cell>
        </row>
        <row r="47">
          <cell r="H47">
            <v>88775804642</v>
          </cell>
          <cell r="I47" t="str">
            <v>COMPUTERS</v>
          </cell>
          <cell r="J47" t="str">
            <v>Electronics</v>
          </cell>
        </row>
        <row r="48">
          <cell r="H48">
            <v>78485759678</v>
          </cell>
          <cell r="I48" t="str">
            <v>OUTDOOR SPORTS</v>
          </cell>
          <cell r="J48" t="str">
            <v>GM</v>
          </cell>
        </row>
        <row r="49">
          <cell r="H49">
            <v>3228168135</v>
          </cell>
          <cell r="I49" t="str">
            <v>BED AND BATH</v>
          </cell>
          <cell r="J49" t="str">
            <v>GM</v>
          </cell>
        </row>
        <row r="50">
          <cell r="H50">
            <v>84338801663</v>
          </cell>
          <cell r="I50" t="str">
            <v>TIRES AND AUTOMOTIVE</v>
          </cell>
          <cell r="J50" t="str">
            <v>GM</v>
          </cell>
        </row>
        <row r="51">
          <cell r="H51">
            <v>84338801180</v>
          </cell>
          <cell r="I51" t="str">
            <v>TIRES AND AUTOMOTIVE</v>
          </cell>
          <cell r="J51" t="str">
            <v>GM</v>
          </cell>
        </row>
        <row r="52">
          <cell r="H52">
            <v>70722674241</v>
          </cell>
          <cell r="I52" t="str">
            <v>KITCHEN AND DINING</v>
          </cell>
          <cell r="J52" t="str">
            <v>GM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H5" sqref="H5"/>
    </sheetView>
  </sheetViews>
  <sheetFormatPr defaultRowHeight="15"/>
  <cols>
    <col min="1" max="1" width="15.5703125" bestFit="1" customWidth="1"/>
    <col min="2" max="2" width="79.85546875" bestFit="1" customWidth="1"/>
    <col min="3" max="3" width="10.7109375" bestFit="1" customWidth="1"/>
    <col min="4" max="4" width="10.5703125" bestFit="1" customWidth="1"/>
    <col min="5" max="5" width="11.85546875" bestFit="1" customWidth="1"/>
    <col min="6" max="6" width="22.140625" bestFit="1" customWidth="1"/>
  </cols>
  <sheetData>
    <row r="1" spans="1:6" ht="20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>
      <c r="A2" s="6">
        <v>855737004180</v>
      </c>
      <c r="B2" s="7" t="s">
        <v>50</v>
      </c>
      <c r="C2" s="7">
        <v>233.42</v>
      </c>
      <c r="D2" s="7">
        <v>2</v>
      </c>
      <c r="E2" s="8">
        <f>C2*D2</f>
        <v>466.84</v>
      </c>
      <c r="F2" s="9" t="str">
        <f>VLOOKUP(A2,'[1]DEPT LOOKUP'!$H$2:$J$1048576,3,0)</f>
        <v>Home Improvement</v>
      </c>
    </row>
    <row r="3" spans="1:6">
      <c r="A3" s="6">
        <v>4492900726</v>
      </c>
      <c r="B3" s="7" t="s">
        <v>23</v>
      </c>
      <c r="C3" s="7">
        <v>143.99</v>
      </c>
      <c r="D3" s="7">
        <v>2</v>
      </c>
      <c r="E3" s="8">
        <f>C3*D3</f>
        <v>287.98</v>
      </c>
      <c r="F3" s="9" t="str">
        <f>VLOOKUP(A3,'[1]DEPT LOOKUP'!$H$2:$J$1048576,3,0)</f>
        <v>GM</v>
      </c>
    </row>
    <row r="4" spans="1:6">
      <c r="A4" s="6">
        <v>4492900727</v>
      </c>
      <c r="B4" s="7" t="s">
        <v>23</v>
      </c>
      <c r="C4" s="7">
        <v>118.68</v>
      </c>
      <c r="D4" s="7">
        <v>2</v>
      </c>
      <c r="E4" s="8">
        <f>C4*D4</f>
        <v>237.36</v>
      </c>
      <c r="F4" s="9" t="str">
        <f>VLOOKUP(A4,'[1]DEPT LOOKUP'!$H$2:$J$1048576,3,0)</f>
        <v>GM</v>
      </c>
    </row>
    <row r="5" spans="1:6">
      <c r="A5" s="6">
        <v>4492900728</v>
      </c>
      <c r="B5" s="7" t="s">
        <v>23</v>
      </c>
      <c r="C5" s="7">
        <v>118.68</v>
      </c>
      <c r="D5" s="7">
        <v>2</v>
      </c>
      <c r="E5" s="8">
        <f>C5*D5</f>
        <v>237.36</v>
      </c>
      <c r="F5" s="9" t="str">
        <f>VLOOKUP(A5,'[1]DEPT LOOKUP'!$H$2:$J$1048576,3,0)</f>
        <v>GM</v>
      </c>
    </row>
    <row r="6" spans="1:6">
      <c r="A6" s="6">
        <v>4223253023</v>
      </c>
      <c r="B6" s="7" t="s">
        <v>6</v>
      </c>
      <c r="C6" s="7">
        <v>115.97</v>
      </c>
      <c r="D6" s="7">
        <v>1</v>
      </c>
      <c r="E6" s="8">
        <f>C6*D6</f>
        <v>115.97</v>
      </c>
      <c r="F6" s="9" t="str">
        <f>VLOOKUP(A6,'[1]DEPT LOOKUP'!$H$2:$J$1048576,3,0)</f>
        <v>Appliances</v>
      </c>
    </row>
    <row r="7" spans="1:6">
      <c r="A7" s="6">
        <v>4766236100</v>
      </c>
      <c r="B7" s="7" t="s">
        <v>24</v>
      </c>
      <c r="C7" s="7">
        <v>110.76</v>
      </c>
      <c r="D7" s="7">
        <v>2</v>
      </c>
      <c r="E7" s="8">
        <f>C7*D7</f>
        <v>221.52</v>
      </c>
      <c r="F7" s="9" t="str">
        <f>VLOOKUP(A7,'[1]DEPT LOOKUP'!$H$2:$J$1048576,3,0)</f>
        <v>GM</v>
      </c>
    </row>
    <row r="8" spans="1:6">
      <c r="A8" s="6">
        <v>81674000207</v>
      </c>
      <c r="B8" s="7" t="s">
        <v>38</v>
      </c>
      <c r="C8" s="7">
        <v>99.99</v>
      </c>
      <c r="D8" s="7">
        <v>1</v>
      </c>
      <c r="E8" s="8">
        <f>C8*D8</f>
        <v>99.99</v>
      </c>
      <c r="F8" s="9" t="str">
        <f>VLOOKUP(A8,'[1]DEPT LOOKUP'!$H$2:$J$1048576,3,0)</f>
        <v>GM</v>
      </c>
    </row>
    <row r="9" spans="1:6">
      <c r="A9" s="6">
        <v>82961088036</v>
      </c>
      <c r="B9" s="7" t="s">
        <v>39</v>
      </c>
      <c r="C9" s="7">
        <v>96.33</v>
      </c>
      <c r="D9" s="7">
        <v>1</v>
      </c>
      <c r="E9" s="8">
        <f>C9*D9</f>
        <v>96.33</v>
      </c>
      <c r="F9" s="9" t="str">
        <f>VLOOKUP(A9,'[1]DEPT LOOKUP'!$H$2:$J$1048576,3,0)</f>
        <v>GM</v>
      </c>
    </row>
    <row r="10" spans="1:6">
      <c r="A10" s="6">
        <v>2847813679</v>
      </c>
      <c r="B10" s="7" t="s">
        <v>19</v>
      </c>
      <c r="C10" s="7">
        <v>87.72</v>
      </c>
      <c r="D10" s="7">
        <v>1</v>
      </c>
      <c r="E10" s="8">
        <f>C10*D10</f>
        <v>87.72</v>
      </c>
      <c r="F10" s="9" t="str">
        <f>VLOOKUP(A10,'[1]DEPT LOOKUP'!$H$2:$J$1048576,3,0)</f>
        <v>GM</v>
      </c>
    </row>
    <row r="11" spans="1:6">
      <c r="A11" s="6">
        <v>63503500027</v>
      </c>
      <c r="B11" s="7" t="s">
        <v>32</v>
      </c>
      <c r="C11" s="7">
        <v>65.67</v>
      </c>
      <c r="D11" s="7">
        <v>4</v>
      </c>
      <c r="E11" s="8">
        <f>C11*D11</f>
        <v>262.68</v>
      </c>
      <c r="F11" s="9" t="str">
        <f>VLOOKUP(A11,'[1]DEPT LOOKUP'!$H$2:$J$1048576,3,0)</f>
        <v>GM</v>
      </c>
    </row>
    <row r="12" spans="1:6">
      <c r="A12" s="6">
        <v>63503500033</v>
      </c>
      <c r="B12" s="7" t="s">
        <v>32</v>
      </c>
      <c r="C12" s="7">
        <v>65.67</v>
      </c>
      <c r="D12" s="7">
        <v>5</v>
      </c>
      <c r="E12" s="8">
        <f>C12*D12</f>
        <v>328.35</v>
      </c>
      <c r="F12" s="9" t="str">
        <f>VLOOKUP(A12,'[1]DEPT LOOKUP'!$H$2:$J$1048576,3,0)</f>
        <v>GM</v>
      </c>
    </row>
    <row r="13" spans="1:6">
      <c r="A13" s="6">
        <v>933324200876</v>
      </c>
      <c r="B13" s="7" t="s">
        <v>43</v>
      </c>
      <c r="C13" s="7">
        <v>64.98</v>
      </c>
      <c r="D13" s="7">
        <v>4</v>
      </c>
      <c r="E13" s="8">
        <f>C13*D13</f>
        <v>259.92</v>
      </c>
      <c r="F13" s="9" t="str">
        <f>VLOOKUP(A13,'[1]DEPT LOOKUP'!$H$2:$J$1048576,3,0)</f>
        <v>GM</v>
      </c>
    </row>
    <row r="14" spans="1:6">
      <c r="A14" s="6">
        <v>70299285115</v>
      </c>
      <c r="B14" s="7" t="s">
        <v>33</v>
      </c>
      <c r="C14" s="7">
        <v>63.95</v>
      </c>
      <c r="D14" s="7">
        <v>4</v>
      </c>
      <c r="E14" s="8">
        <f>C14*D14</f>
        <v>255.8</v>
      </c>
      <c r="F14" s="9" t="str">
        <f>VLOOKUP(A14,'[1]DEPT LOOKUP'!$H$2:$J$1048576,3,0)</f>
        <v>GM</v>
      </c>
    </row>
    <row r="15" spans="1:6">
      <c r="A15" s="6">
        <v>8589697092</v>
      </c>
      <c r="B15" s="7" t="s">
        <v>10</v>
      </c>
      <c r="C15" s="7">
        <v>60.19</v>
      </c>
      <c r="D15" s="7">
        <v>3</v>
      </c>
      <c r="E15" s="8">
        <f>C15*D15</f>
        <v>180.57</v>
      </c>
      <c r="F15" s="9" t="str">
        <f>VLOOKUP(A15,'[1]DEPT LOOKUP'!$H$2:$J$1048576,3,0)</f>
        <v>Electronics</v>
      </c>
    </row>
    <row r="16" spans="1:6">
      <c r="A16" s="6">
        <v>72035490877</v>
      </c>
      <c r="B16" s="7" t="s">
        <v>35</v>
      </c>
      <c r="C16" s="7">
        <v>53</v>
      </c>
      <c r="D16" s="7">
        <v>3</v>
      </c>
      <c r="E16" s="8">
        <f>C16*D16</f>
        <v>159</v>
      </c>
      <c r="F16" s="9" t="str">
        <f>VLOOKUP(A16,'[1]DEPT LOOKUP'!$H$2:$J$1048576,3,0)</f>
        <v>GM</v>
      </c>
    </row>
    <row r="17" spans="1:6">
      <c r="A17" s="6">
        <v>73573274653</v>
      </c>
      <c r="B17" s="7" t="s">
        <v>36</v>
      </c>
      <c r="C17" s="7">
        <v>49.96</v>
      </c>
      <c r="D17" s="7">
        <v>0</v>
      </c>
      <c r="E17" s="8">
        <f>C17*D17</f>
        <v>0</v>
      </c>
      <c r="F17" s="9" t="str">
        <f>VLOOKUP(A17,'[1]DEPT LOOKUP'!$H$2:$J$1048576,3,0)</f>
        <v>GM</v>
      </c>
    </row>
    <row r="18" spans="1:6">
      <c r="A18" s="6">
        <v>88411604784</v>
      </c>
      <c r="B18" s="7" t="s">
        <v>12</v>
      </c>
      <c r="C18" s="7">
        <v>47.15</v>
      </c>
      <c r="D18" s="7">
        <v>5</v>
      </c>
      <c r="E18" s="8">
        <f>C18*D18</f>
        <v>235.75</v>
      </c>
      <c r="F18" s="9" t="str">
        <f>VLOOKUP(A18,'[1]DEPT LOOKUP'!$H$2:$J$1048576,3,0)</f>
        <v>Electronics</v>
      </c>
    </row>
    <row r="19" spans="1:6">
      <c r="A19" s="6">
        <v>6211866773</v>
      </c>
      <c r="B19" s="7" t="s">
        <v>9</v>
      </c>
      <c r="C19" s="7">
        <v>39.99</v>
      </c>
      <c r="D19" s="7">
        <v>5</v>
      </c>
      <c r="E19" s="8">
        <f>C19*D19</f>
        <v>199.95000000000002</v>
      </c>
      <c r="F19" s="9" t="str">
        <f>VLOOKUP(A19,'[1]DEPT LOOKUP'!$H$2:$J$1048576,3,0)</f>
        <v>Electronics</v>
      </c>
    </row>
    <row r="20" spans="1:6">
      <c r="A20" s="6">
        <v>6211867732</v>
      </c>
      <c r="B20" s="7" t="s">
        <v>9</v>
      </c>
      <c r="C20" s="7">
        <v>39.99</v>
      </c>
      <c r="D20" s="7">
        <v>2</v>
      </c>
      <c r="E20" s="8">
        <f>C20*D20</f>
        <v>79.98</v>
      </c>
      <c r="F20" s="9" t="str">
        <f>VLOOKUP(A20,'[1]DEPT LOOKUP'!$H$2:$J$1048576,3,0)</f>
        <v>Electronics</v>
      </c>
    </row>
    <row r="21" spans="1:6">
      <c r="A21" s="6">
        <v>81827901106</v>
      </c>
      <c r="B21" s="7" t="s">
        <v>11</v>
      </c>
      <c r="C21" s="7">
        <v>39.99</v>
      </c>
      <c r="D21" s="7">
        <v>6</v>
      </c>
      <c r="E21" s="8">
        <f>C21*D21</f>
        <v>239.94</v>
      </c>
      <c r="F21" s="9" t="str">
        <f>VLOOKUP(A21,'[1]DEPT LOOKUP'!$H$2:$J$1048576,3,0)</f>
        <v>Electronics</v>
      </c>
    </row>
    <row r="22" spans="1:6">
      <c r="A22" s="6">
        <v>8595510241</v>
      </c>
      <c r="B22" s="7" t="s">
        <v>8</v>
      </c>
      <c r="C22" s="7">
        <v>39.22</v>
      </c>
      <c r="D22" s="7">
        <v>10</v>
      </c>
      <c r="E22" s="8">
        <f>C22*D22</f>
        <v>392.2</v>
      </c>
      <c r="F22" s="9" t="str">
        <f>VLOOKUP(A22,'[1]DEPT LOOKUP'!$H$2:$J$1048576,3,0)</f>
        <v>Bike and Ride Ons</v>
      </c>
    </row>
    <row r="23" spans="1:6">
      <c r="A23" s="6">
        <v>4429413390</v>
      </c>
      <c r="B23" s="7" t="s">
        <v>22</v>
      </c>
      <c r="C23" s="7">
        <v>36.06</v>
      </c>
      <c r="D23" s="7">
        <v>4</v>
      </c>
      <c r="E23" s="8">
        <f>C23*D23</f>
        <v>144.24</v>
      </c>
      <c r="F23" s="9" t="str">
        <f>VLOOKUP(A23,'[1]DEPT LOOKUP'!$H$2:$J$1048576,3,0)</f>
        <v>GM</v>
      </c>
    </row>
    <row r="24" spans="1:6">
      <c r="A24" s="6">
        <v>7249506190</v>
      </c>
      <c r="B24" s="7" t="s">
        <v>27</v>
      </c>
      <c r="C24" s="7">
        <v>34.99</v>
      </c>
      <c r="D24" s="7">
        <v>0</v>
      </c>
      <c r="E24" s="8">
        <f>C24*D24</f>
        <v>0</v>
      </c>
      <c r="F24" s="9" t="str">
        <f>VLOOKUP(A24,'[1]DEPT LOOKUP'!$H$2:$J$1048576,3,0)</f>
        <v>GM</v>
      </c>
    </row>
    <row r="25" spans="1:6">
      <c r="A25" s="6">
        <v>84338801663</v>
      </c>
      <c r="B25" s="7" t="s">
        <v>42</v>
      </c>
      <c r="C25" s="7">
        <v>34.96</v>
      </c>
      <c r="D25" s="7">
        <v>3</v>
      </c>
      <c r="E25" s="8">
        <f>C25*D25</f>
        <v>104.88</v>
      </c>
      <c r="F25" s="9" t="str">
        <f>VLOOKUP(A25,'[1]DEPT LOOKUP'!$H$2:$J$1048576,3,0)</f>
        <v>GM</v>
      </c>
    </row>
    <row r="26" spans="1:6">
      <c r="A26" s="6">
        <v>9196601662</v>
      </c>
      <c r="B26" s="7" t="s">
        <v>30</v>
      </c>
      <c r="C26" s="7">
        <v>31.57</v>
      </c>
      <c r="D26" s="7">
        <v>3</v>
      </c>
      <c r="E26" s="8">
        <f>C26*D26</f>
        <v>94.710000000000008</v>
      </c>
      <c r="F26" s="9" t="str">
        <f>VLOOKUP(A26,'[1]DEPT LOOKUP'!$H$2:$J$1048576,3,0)</f>
        <v>GM</v>
      </c>
    </row>
    <row r="27" spans="1:6">
      <c r="A27" s="6">
        <v>8508114683</v>
      </c>
      <c r="B27" s="7" t="s">
        <v>28</v>
      </c>
      <c r="C27" s="7">
        <v>31.28</v>
      </c>
      <c r="D27" s="7">
        <v>19</v>
      </c>
      <c r="E27" s="8">
        <f>C27*D27</f>
        <v>594.32000000000005</v>
      </c>
      <c r="F27" s="9" t="str">
        <f>VLOOKUP(A27,'[1]DEPT LOOKUP'!$H$2:$J$1048576,3,0)</f>
        <v>GM</v>
      </c>
    </row>
    <row r="28" spans="1:6">
      <c r="A28" s="6">
        <v>1538804267</v>
      </c>
      <c r="B28" s="7" t="s">
        <v>16</v>
      </c>
      <c r="C28" s="7">
        <v>30.43</v>
      </c>
      <c r="D28" s="7">
        <v>7</v>
      </c>
      <c r="E28" s="8">
        <f>C28*D28</f>
        <v>213.01</v>
      </c>
      <c r="F28" s="9" t="str">
        <f>VLOOKUP(A28,'[1]DEPT LOOKUP'!$H$2:$J$1048576,3,0)</f>
        <v>GM</v>
      </c>
    </row>
    <row r="29" spans="1:6">
      <c r="A29" s="6">
        <v>78485759678</v>
      </c>
      <c r="B29" s="7" t="s">
        <v>37</v>
      </c>
      <c r="C29" s="7">
        <v>29.99</v>
      </c>
      <c r="D29" s="7">
        <v>3</v>
      </c>
      <c r="E29" s="8">
        <f>C29*D29</f>
        <v>89.97</v>
      </c>
      <c r="F29" s="9" t="str">
        <f>VLOOKUP(A29,'[1]DEPT LOOKUP'!$H$2:$J$1048576,3,0)</f>
        <v>GM</v>
      </c>
    </row>
    <row r="30" spans="1:6">
      <c r="A30" s="6">
        <v>78485760471</v>
      </c>
      <c r="B30" s="7" t="s">
        <v>14</v>
      </c>
      <c r="C30" s="7">
        <v>29.25</v>
      </c>
      <c r="D30" s="7">
        <v>10</v>
      </c>
      <c r="E30" s="8">
        <f>C30*D30</f>
        <v>292.5</v>
      </c>
      <c r="F30" s="9" t="str">
        <f>VLOOKUP(A30,'[1]DEPT LOOKUP'!$H$2:$J$1048576,3,0)</f>
        <v>Furniture</v>
      </c>
    </row>
    <row r="31" spans="1:6">
      <c r="A31" s="6">
        <v>88775804642</v>
      </c>
      <c r="B31" s="7" t="s">
        <v>13</v>
      </c>
      <c r="C31" s="7">
        <v>29</v>
      </c>
      <c r="D31" s="7">
        <v>1</v>
      </c>
      <c r="E31" s="8">
        <f>C31*D31</f>
        <v>29</v>
      </c>
      <c r="F31" s="9" t="str">
        <f>VLOOKUP(A31,'[1]DEPT LOOKUP'!$H$2:$J$1048576,3,0)</f>
        <v>Electronics</v>
      </c>
    </row>
    <row r="32" spans="1:6">
      <c r="A32" s="6">
        <v>3422343981</v>
      </c>
      <c r="B32" s="7" t="s">
        <v>21</v>
      </c>
      <c r="C32" s="7">
        <v>27</v>
      </c>
      <c r="D32" s="7">
        <v>4</v>
      </c>
      <c r="E32" s="8">
        <f>C32*D32</f>
        <v>108</v>
      </c>
      <c r="F32" s="9" t="str">
        <f>VLOOKUP(A32,'[1]DEPT LOOKUP'!$H$2:$J$1048576,3,0)</f>
        <v>GM</v>
      </c>
    </row>
    <row r="33" spans="1:6">
      <c r="A33" s="6">
        <v>82238414441</v>
      </c>
      <c r="B33" s="7" t="s">
        <v>49</v>
      </c>
      <c r="C33" s="7">
        <v>26.99</v>
      </c>
      <c r="D33" s="7">
        <v>8</v>
      </c>
      <c r="E33" s="8">
        <f>C33*D33</f>
        <v>215.92</v>
      </c>
      <c r="F33" s="9" t="str">
        <f>VLOOKUP(A33,'[1]DEPT LOOKUP'!$H$2:$J$1048576,3,0)</f>
        <v>Home Improvement</v>
      </c>
    </row>
    <row r="34" spans="1:6">
      <c r="A34" s="6">
        <v>75276029352</v>
      </c>
      <c r="B34" s="7" t="s">
        <v>7</v>
      </c>
      <c r="C34" s="7">
        <v>26.09</v>
      </c>
      <c r="D34" s="7">
        <v>6</v>
      </c>
      <c r="E34" s="8">
        <f>C34*D34</f>
        <v>156.54</v>
      </c>
      <c r="F34" s="9" t="str">
        <f>VLOOKUP(A34,'[1]DEPT LOOKUP'!$H$2:$J$1048576,3,0)</f>
        <v>Appliances</v>
      </c>
    </row>
    <row r="35" spans="1:6">
      <c r="A35" s="6">
        <v>61884223730</v>
      </c>
      <c r="B35" s="7" t="s">
        <v>31</v>
      </c>
      <c r="C35" s="7">
        <v>24.97</v>
      </c>
      <c r="D35" s="7">
        <v>1</v>
      </c>
      <c r="E35" s="8">
        <f>C35*D35</f>
        <v>24.97</v>
      </c>
      <c r="F35" s="9" t="str">
        <f>VLOOKUP(A35,'[1]DEPT LOOKUP'!$H$2:$J$1048576,3,0)</f>
        <v>GM</v>
      </c>
    </row>
    <row r="36" spans="1:6">
      <c r="A36" s="6">
        <v>61884223731</v>
      </c>
      <c r="B36" s="7" t="s">
        <v>31</v>
      </c>
      <c r="C36" s="7">
        <v>24.97</v>
      </c>
      <c r="D36" s="7">
        <v>1</v>
      </c>
      <c r="E36" s="8">
        <f>C36*D36</f>
        <v>24.97</v>
      </c>
      <c r="F36" s="9" t="str">
        <f>VLOOKUP(A36,'[1]DEPT LOOKUP'!$H$2:$J$1048576,3,0)</f>
        <v>GM</v>
      </c>
    </row>
    <row r="37" spans="1:6">
      <c r="A37" s="6">
        <v>5114190131</v>
      </c>
      <c r="B37" s="7" t="s">
        <v>47</v>
      </c>
      <c r="C37" s="7">
        <v>22.88</v>
      </c>
      <c r="D37" s="7">
        <v>3</v>
      </c>
      <c r="E37" s="8">
        <f>C37*D37</f>
        <v>68.64</v>
      </c>
      <c r="F37" s="9" t="str">
        <f>VLOOKUP(A37,'[1]DEPT LOOKUP'!$H$2:$J$1048576,3,0)</f>
        <v>Home Improvement</v>
      </c>
    </row>
    <row r="38" spans="1:6">
      <c r="A38" s="6">
        <v>2650918312</v>
      </c>
      <c r="B38" s="7" t="s">
        <v>17</v>
      </c>
      <c r="C38" s="7">
        <v>19.98</v>
      </c>
      <c r="D38" s="7">
        <v>20</v>
      </c>
      <c r="E38" s="8">
        <f>C38*D38</f>
        <v>399.6</v>
      </c>
      <c r="F38" s="9" t="str">
        <f>VLOOKUP(A38,'[1]DEPT LOOKUP'!$H$2:$J$1048576,3,0)</f>
        <v>GM</v>
      </c>
    </row>
    <row r="39" spans="1:6">
      <c r="A39" s="6">
        <v>7166244907</v>
      </c>
      <c r="B39" s="7" t="s">
        <v>25</v>
      </c>
      <c r="C39" s="7">
        <v>19.97</v>
      </c>
      <c r="D39" s="7">
        <v>2</v>
      </c>
      <c r="E39" s="8">
        <f>C39*D39</f>
        <v>39.94</v>
      </c>
      <c r="F39" s="9" t="str">
        <f>VLOOKUP(A39,'[1]DEPT LOOKUP'!$H$2:$J$1048576,3,0)</f>
        <v>GM</v>
      </c>
    </row>
    <row r="40" spans="1:6">
      <c r="A40" s="6">
        <v>7166244908</v>
      </c>
      <c r="B40" s="7" t="s">
        <v>26</v>
      </c>
      <c r="C40" s="7">
        <v>19.97</v>
      </c>
      <c r="D40" s="7">
        <v>2</v>
      </c>
      <c r="E40" s="8">
        <f>C40*D40</f>
        <v>39.94</v>
      </c>
      <c r="F40" s="9" t="str">
        <f>VLOOKUP(A40,'[1]DEPT LOOKUP'!$H$2:$J$1048576,3,0)</f>
        <v>GM</v>
      </c>
    </row>
    <row r="41" spans="1:6">
      <c r="A41" s="6">
        <v>7617416970</v>
      </c>
      <c r="B41" s="7" t="s">
        <v>48</v>
      </c>
      <c r="C41" s="7">
        <v>19.14</v>
      </c>
      <c r="D41" s="7">
        <v>6</v>
      </c>
      <c r="E41" s="8">
        <f>C41*D41</f>
        <v>114.84</v>
      </c>
      <c r="F41" s="9" t="str">
        <f>VLOOKUP(A41,'[1]DEPT LOOKUP'!$H$2:$J$1048576,3,0)</f>
        <v>Home Improvement</v>
      </c>
    </row>
    <row r="42" spans="1:6">
      <c r="A42" s="6">
        <v>84338801180</v>
      </c>
      <c r="B42" s="7" t="s">
        <v>41</v>
      </c>
      <c r="C42" s="7">
        <v>18.96</v>
      </c>
      <c r="D42" s="7">
        <v>1</v>
      </c>
      <c r="E42" s="8">
        <f>C42*D42</f>
        <v>18.96</v>
      </c>
      <c r="F42" s="9" t="str">
        <f>VLOOKUP(A42,'[1]DEPT LOOKUP'!$H$2:$J$1048576,3,0)</f>
        <v>GM</v>
      </c>
    </row>
    <row r="43" spans="1:6">
      <c r="A43" s="6">
        <v>457314643</v>
      </c>
      <c r="B43" s="7" t="s">
        <v>44</v>
      </c>
      <c r="C43" s="7">
        <v>17.04</v>
      </c>
      <c r="D43" s="7">
        <v>6</v>
      </c>
      <c r="E43" s="8">
        <f>C43*D43</f>
        <v>102.24</v>
      </c>
      <c r="F43" s="9" t="str">
        <f>VLOOKUP(A43,'[1]DEPT LOOKUP'!$H$2:$J$1048576,3,0)</f>
        <v>Home Improvement</v>
      </c>
    </row>
    <row r="44" spans="1:6">
      <c r="A44" s="6">
        <v>84298207720</v>
      </c>
      <c r="B44" s="7" t="s">
        <v>40</v>
      </c>
      <c r="C44" s="7">
        <v>14.36</v>
      </c>
      <c r="D44" s="7">
        <v>19</v>
      </c>
      <c r="E44" s="8">
        <f>C44*D44</f>
        <v>272.83999999999997</v>
      </c>
      <c r="F44" s="9" t="str">
        <f>VLOOKUP(A44,'[1]DEPT LOOKUP'!$H$2:$J$1048576,3,0)</f>
        <v>GM</v>
      </c>
    </row>
    <row r="45" spans="1:6">
      <c r="A45" s="6">
        <v>8627906038</v>
      </c>
      <c r="B45" s="7" t="s">
        <v>29</v>
      </c>
      <c r="C45" s="7">
        <v>12.42</v>
      </c>
      <c r="D45" s="7">
        <v>10</v>
      </c>
      <c r="E45" s="8">
        <f>C45*D45</f>
        <v>124.2</v>
      </c>
      <c r="F45" s="9" t="str">
        <f>VLOOKUP(A45,'[1]DEPT LOOKUP'!$H$2:$J$1048576,3,0)</f>
        <v>GM</v>
      </c>
    </row>
    <row r="46" spans="1:6">
      <c r="A46" s="6">
        <v>1471751026</v>
      </c>
      <c r="B46" s="7" t="s">
        <v>15</v>
      </c>
      <c r="C46" s="7">
        <v>12.18</v>
      </c>
      <c r="D46" s="7">
        <v>5</v>
      </c>
      <c r="E46" s="8">
        <f>C46*D46</f>
        <v>60.9</v>
      </c>
      <c r="F46" s="9" t="str">
        <f>VLOOKUP(A46,'[1]DEPT LOOKUP'!$H$2:$J$1048576,3,0)</f>
        <v>GM</v>
      </c>
    </row>
    <row r="47" spans="1:6">
      <c r="A47" s="6">
        <v>3228168135</v>
      </c>
      <c r="B47" s="7" t="s">
        <v>20</v>
      </c>
      <c r="C47" s="7">
        <v>9.8800000000000008</v>
      </c>
      <c r="D47" s="7">
        <v>27</v>
      </c>
      <c r="E47" s="8">
        <f>C47*D47</f>
        <v>266.76000000000005</v>
      </c>
      <c r="F47" s="9" t="str">
        <f>VLOOKUP(A47,'[1]DEPT LOOKUP'!$H$2:$J$1048576,3,0)</f>
        <v>GM</v>
      </c>
    </row>
    <row r="48" spans="1:6">
      <c r="A48" s="6">
        <v>2833253877</v>
      </c>
      <c r="B48" s="7" t="s">
        <v>18</v>
      </c>
      <c r="C48" s="7">
        <v>9.2799999999999994</v>
      </c>
      <c r="D48" s="7">
        <v>21</v>
      </c>
      <c r="E48" s="8">
        <f>C48*D48</f>
        <v>194.88</v>
      </c>
      <c r="F48" s="9" t="str">
        <f>VLOOKUP(A48,'[1]DEPT LOOKUP'!$H$2:$J$1048576,3,0)</f>
        <v>GM</v>
      </c>
    </row>
    <row r="49" spans="1:6">
      <c r="A49" s="6">
        <v>5111102561</v>
      </c>
      <c r="B49" s="7" t="s">
        <v>46</v>
      </c>
      <c r="C49" s="7">
        <v>8.8800000000000008</v>
      </c>
      <c r="D49" s="7">
        <v>47</v>
      </c>
      <c r="E49" s="8">
        <f>C49*D49</f>
        <v>417.36</v>
      </c>
      <c r="F49" s="9" t="str">
        <f>VLOOKUP(A49,'[1]DEPT LOOKUP'!$H$2:$J$1048576,3,0)</f>
        <v>Home Improvement</v>
      </c>
    </row>
    <row r="50" spans="1:6">
      <c r="A50" s="6">
        <v>5111155103</v>
      </c>
      <c r="B50" s="7" t="s">
        <v>46</v>
      </c>
      <c r="C50" s="7">
        <v>8.8800000000000008</v>
      </c>
      <c r="D50" s="7">
        <v>41</v>
      </c>
      <c r="E50" s="8">
        <f>C50*D50</f>
        <v>364.08000000000004</v>
      </c>
      <c r="F50" s="9" t="str">
        <f>VLOOKUP(A50,'[1]DEPT LOOKUP'!$H$2:$J$1048576,3,0)</f>
        <v>Home Improvement</v>
      </c>
    </row>
    <row r="51" spans="1:6">
      <c r="A51" s="6">
        <v>3854804074</v>
      </c>
      <c r="B51" s="7" t="s">
        <v>45</v>
      </c>
      <c r="C51" s="7">
        <v>7.39</v>
      </c>
      <c r="D51" s="7">
        <v>3</v>
      </c>
      <c r="E51" s="8">
        <f>C51*D51</f>
        <v>22.169999999999998</v>
      </c>
      <c r="F51" s="9" t="str">
        <f>VLOOKUP(A51,'[1]DEPT LOOKUP'!$H$2:$J$1048576,3,0)</f>
        <v>Home Improvement</v>
      </c>
    </row>
    <row r="52" spans="1:6">
      <c r="A52" s="6">
        <v>70722674241</v>
      </c>
      <c r="B52" s="7" t="s">
        <v>34</v>
      </c>
      <c r="C52" s="7">
        <v>6.23</v>
      </c>
      <c r="D52" s="7">
        <v>23</v>
      </c>
      <c r="E52" s="8">
        <f>C52*D52</f>
        <v>143.29000000000002</v>
      </c>
      <c r="F52" s="9" t="str">
        <f>VLOOKUP(A52,'[1]DEPT LOOKUP'!$H$2:$J$1048576,3,0)</f>
        <v>GM</v>
      </c>
    </row>
    <row r="53" spans="1:6" ht="15.75">
      <c r="D53" s="10">
        <f>SUM(D2:D52)</f>
        <v>371</v>
      </c>
      <c r="E53" s="11">
        <f>SUM(E2:E52)</f>
        <v>9188.880000000001</v>
      </c>
    </row>
  </sheetData>
  <sortState ref="A2:F52">
    <sortCondition descending="1" ref="C2:C52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2015-11-13T14:17:54Z</dcterms:created>
  <dcterms:modified xsi:type="dcterms:W3CDTF">2015-11-13T14:27:44Z</dcterms:modified>
</cp:coreProperties>
</file>